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882" documentId="120_S{2AC9BD13-BADA-5192-A53E-5A8FF88502F6}" xr6:coauthVersionLast="47" xr6:coauthVersionMax="47" xr10:uidLastSave="{726E3553-EB1A-4CFE-A2BF-B7977200E2D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L22" i="1"/>
  <c r="L23"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G3" i="1"/>
  <c r="G4" i="1"/>
  <c r="G5" i="1"/>
  <c r="G6" i="1"/>
  <c r="G7" i="1"/>
  <c r="G8" i="1"/>
  <c r="G9" i="1"/>
  <c r="G10" i="1"/>
  <c r="G11" i="1"/>
  <c r="G12" i="1"/>
  <c r="G13" i="1"/>
  <c r="G14" i="1"/>
  <c r="G15" i="1"/>
  <c r="G16" i="1"/>
  <c r="G17" i="1"/>
  <c r="G18" i="1"/>
  <c r="G19" i="1"/>
  <c r="G20" i="1"/>
  <c r="G21" i="1"/>
  <c r="G22" i="1"/>
  <c r="G23" i="1"/>
  <c r="B3" i="1"/>
  <c r="B4" i="1"/>
  <c r="B5" i="1"/>
  <c r="B6" i="1"/>
  <c r="B7" i="1"/>
  <c r="B8" i="1"/>
  <c r="B9" i="1"/>
  <c r="B10" i="1"/>
  <c r="B11" i="1"/>
  <c r="B12" i="1"/>
  <c r="B13" i="1"/>
  <c r="B14" i="1"/>
  <c r="B15" i="1"/>
  <c r="B16" i="1"/>
  <c r="B17" i="1"/>
  <c r="B18" i="1"/>
  <c r="B19" i="1"/>
  <c r="B20" i="1"/>
  <c r="B21" i="1"/>
  <c r="B22" i="1"/>
  <c r="B23"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<sst xmlns="http://schemas.openxmlformats.org/spreadsheetml/2006/main" count="180277" uniqueCount="39121">
  <si>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</si>
  <si>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</si>
  <si>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</si>
  <si>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</si>
  <si>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</si>
  <si>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</si>
  <si>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</si>
  <si>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</si>
  <si>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</si>
  <si>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</si>
  <si>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</si>
  <si>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</si>
  <si>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</si>
  <si>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</si>
  <si>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</si>
  <si>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</si>
  <si>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</si>
  <si>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</si>
  <si>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</si>
  <si>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</si>
  <si>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</si>
  <si>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</si>
  <si>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</si>
  <si>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</si>
  <si>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</si>
  <si>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</si>
  <si>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</si>
  <si>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</si>
  <si>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</si>
  <si>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</si>
  <si>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</si>
  <si>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</si>
  <si>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</si>
  <si>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</si>
  <si>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</si>
  <si>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</si>
  <si>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</si>
  <si>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</si>
  <si>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</si>
  <si>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</si>
  <si>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</si>
  <si>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</si>
  <si>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</si>
  <si>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</si>
  <si>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</si>
  <si>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</si>
  <si>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</si>
  <si>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</si>
  <si>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</si>
  <si>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</si>
  <si>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</si>
  <si>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</si>
  <si>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</si>
  <si>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</si>
  <si>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</si>
  <si>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</si>
  <si>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</si>
  <si>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</si>
  <si>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</si>
  <si>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</si>
  <si>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</si>
  <si>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</si>
  <si>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</si>
  <si>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</si>
  <si>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</si>
  <si>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</si>
  <si>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</si>
  <si>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</si>
  <si>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</si>
  <si>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</si>
  <si>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</si>
  <si>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</si>
  <si>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</si>
  <si>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</si>
  <si>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</si>
  <si>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</si>
  <si>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</si>
  <si>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</si>
  <si>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</si>
  <si>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</si>
  <si>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</si>
  <si>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</si>
  <si>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</si>
  <si>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</si>
  <si>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</si>
  <si>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</si>
  <si>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</si>
  <si>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</si>
  <si>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</si>
  <si>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</si>
  <si>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</si>
  <si>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</si>
  <si>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</si>
  <si>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</si>
  <si>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</si>
  <si>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</si>
  <si>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</si>
  <si>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</si>
  <si>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</si>
  <si>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</si>
  <si>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</si>
  <si>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</si>
  <si>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</si>
  <si>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</si>
  <si>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</si>
  <si>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</si>
  <si>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</si>
  <si>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</si>
  <si>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</si>
  <si>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</si>
  <si>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</si>
  <si>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</si>
  <si>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</si>
  <si>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</si>
  <si>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</si>
  <si>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</si>
  <si>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</si>
  <si>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</si>
  <si>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</si>
  <si>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</si>
  <si>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</si>
  <si>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</si>
  <si>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</si>
  <si>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</si>
  <si>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</si>
  <si>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</si>
  <si>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</si>
  <si>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</si>
  <si>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</si>
  <si>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</si>
  <si>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</si>
  <si>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</si>
  <si>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</si>
  <si>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</si>
  <si>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</si>
  <si>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</si>
  <si>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</si>
  <si>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</si>
  <si>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</si>
  <si>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</si>
  <si>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</si>
  <si>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</si>
  <si>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</si>
  <si>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</si>
  <si>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</si>
  <si>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</si>
  <si>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</si>
  <si>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</si>
  <si>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</si>
  <si>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</si>
  <si>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</si>
  <si>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</si>
  <si>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</si>
  <si>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</si>
  <si>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</si>
  <si>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</si>
  <si>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</si>
  <si>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</si>
  <si>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</si>
  <si>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</si>
  <si>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</si>
  <si>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</si>
  <si>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</si>
  <si>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</si>
  <si>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</si>
  <si>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</si>
  <si>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</si>
  <si>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</si>
  <si>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</si>
  <si>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</si>
  <si>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</si>
  <si>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</si>
  <si>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</si>
  <si>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</si>
  <si>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</si>
  <si>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</si>
  <si>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</si>
  <si>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</si>
  <si>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</si>
  <si>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</si>
  <si>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</si>
  <si>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</si>
  <si>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</si>
  <si>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</si>
  <si>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</si>
  <si>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</si>
  <si>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</si>
  <si>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</si>
  <si>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</si>
  <si>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</si>
  <si>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</si>
  <si>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</si>
  <si>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</si>
  <si>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</si>
  <si>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</si>
  <si>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</si>
  <si>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</si>
  <si>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</si>
  <si>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</si>
  <si>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</si>
  <si>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</si>
  <si>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</si>
  <si>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</si>
  <si>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</si>
  <si>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</si>
  <si>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</si>
  <si>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</si>
  <si>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</si>
  <si>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</si>
  <si>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</si>
  <si>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</si>
  <si>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</si>
  <si>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</si>
  <si>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</si>
  <si>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</si>
  <si>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</si>
  <si>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</si>
  <si>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</si>
  <si>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</si>
  <si>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</si>
  <si>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</si>
  <si>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</si>
  <si>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</si>
  <si>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</si>
  <si>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</si>
  <si>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</si>
  <si>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</si>
  <si>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</si>
  <si>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</si>
  <si>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</si>
  <si>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</si>
  <si>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</si>
  <si>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</si>
  <si>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</si>
  <si>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</si>
  <si>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</si>
  <si>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</si>
  <si>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</si>
  <si>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</si>
  <si>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</si>
  <si>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</si>
  <si>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</si>
  <si>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</si>
  <si>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</si>
  <si>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</si>
  <si>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</si>
  <si>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</si>
  <si>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</si>
  <si>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</si>
  <si>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</si>
  <si>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</si>
  <si>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</si>
  <si>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</si>
  <si>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</si>
  <si>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</si>
  <si>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</si>
  <si>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</si>
  <si>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</si>
  <si>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</si>
  <si>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</si>
  <si>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</si>
  <si>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</si>
  <si>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</si>
  <si>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</si>
  <si>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</si>
  <si>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</si>
  <si>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</si>
  <si>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</si>
  <si>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</si>
  <si>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</si>
  <si>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</si>
  <si>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</si>
  <si>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</si>
  <si>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</si>
  <si>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</si>
  <si>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</si>
  <si>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</si>
  <si>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</si>
  <si>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</si>
  <si>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</si>
  <si>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</si>
  <si>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</si>
  <si>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</si>
  <si>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</si>
  <si>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</si>
  <si>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</si>
  <si>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</si>
  <si>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</si>
  <si>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</si>
  <si>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</si>
  <si>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</si>
  <si>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</si>
  <si>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</si>
  <si>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</si>
  <si>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</si>
  <si>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</si>
  <si>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</si>
  <si>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</si>
  <si>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</si>
  <si>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</si>
  <si>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</si>
  <si>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</si>
  <si>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</si>
  <si>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</si>
  <si>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</si>
  <si>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</si>
  <si>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</si>
  <si>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</si>
  <si>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</si>
  <si>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</si>
  <si>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</si>
  <si>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</si>
  <si>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</si>
  <si>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</si>
  <si>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</si>
  <si>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</si>
  <si>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</si>
  <si>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</si>
  <si>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</si>
  <si>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</si>
  <si>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</si>
  <si>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</si>
  <si>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</si>
  <si>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</si>
  <si>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</si>
  <si>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</si>
  <si>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</si>
  <si>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</si>
  <si>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</si>
  <si>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</si>
  <si>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</si>
  <si>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</si>
  <si>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</si>
  <si>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</si>
  <si>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</si>
  <si>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</si>
  <si>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</si>
  <si>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</si>
  <si>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</si>
  <si>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</si>
  <si>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</si>
  <si>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</si>
  <si>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</si>
  <si>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</si>
  <si>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</si>
  <si>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</si>
  <si>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</si>
  <si>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</si>
  <si>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</si>
  <si>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</si>
  <si>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</si>
  <si>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</si>
  <si>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</si>
  <si>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</si>
  <si>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</si>
  <si>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</si>
  <si>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</si>
  <si>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</si>
  <si>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</si>
  <si>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</si>
  <si>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</si>
  <si>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</si>
  <si>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</si>
  <si>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</si>
  <si>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</si>
  <si>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</si>
  <si>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</si>
  <si>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</si>
  <si>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</si>
  <si>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</si>
  <si>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</si>
  <si>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</si>
  <si>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</si>
  <si>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</si>
  <si>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</si>
  <si>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</si>
  <si>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</si>
  <si>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</si>
  <si>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</si>
  <si>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</si>
  <si>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</si>
  <si>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</si>
  <si>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</si>
  <si>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</si>
  <si>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</si>
  <si>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</si>
  <si>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</si>
  <si>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</si>
  <si>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</si>
  <si>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</si>
  <si>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</si>
  <si>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</si>
  <si>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</si>
  <si>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</si>
  <si>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</si>
  <si>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</si>
  <si>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</si>
  <si>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</si>
  <si>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</si>
  <si>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</si>
  <si>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</si>
  <si>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</si>
  <si>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</si>
  <si>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</si>
  <si>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</si>
  <si>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</si>
  <si>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</si>
  <si>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</si>
  <si>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</si>
  <si>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</si>
  <si>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</si>
  <si>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</si>
  <si>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</si>
  <si>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</si>
  <si>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</si>
  <si>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</si>
  <si>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</si>
  <si>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</si>
  <si>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</si>
  <si>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</si>
  <si>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</si>
  <si>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</si>
  <si>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</si>
  <si>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</si>
  <si>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</si>
  <si>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</si>
  <si>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</si>
  <si>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</si>
  <si>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</si>
  <si>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</si>
  <si>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</si>
  <si>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</si>
  <si>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</si>
  <si>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</si>
  <si>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</si>
  <si>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</si>
  <si>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</si>
  <si>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</si>
  <si>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</si>
  <si>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</si>
  <si>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</si>
  <si>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</si>
  <si>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</si>
  <si>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</si>
  <si>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</si>
  <si>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</si>
  <si>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</si>
  <si>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</si>
  <si>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</si>
  <si>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</si>
  <si>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</si>
  <si>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</si>
  <si>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</si>
  <si>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</si>
  <si>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</si>
  <si>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</si>
  <si>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</si>
  <si>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</si>
  <si>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</si>
  <si>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</si>
  <si>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</si>
  <si>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</si>
  <si>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</si>
  <si>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</si>
  <si>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</si>
  <si>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</si>
  <si>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</si>
  <si>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</si>
  <si>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</si>
  <si>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</si>
  <si>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</si>
  <si>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</si>
  <si>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</si>
  <si>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</si>
  <si>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</si>
  <si>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</si>
  <si>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</si>
  <si>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</si>
  <si>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</si>
  <si>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</si>
  <si>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</si>
  <si>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</si>
  <si>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</si>
  <si>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</si>
  <si>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</si>
  <si>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</si>
  <si>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</si>
  <si>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</si>
  <si>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</si>
  <si>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</si>
  <si>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</si>
  <si>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</si>
  <si>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</si>
  <si>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</si>
  <si>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</si>
  <si>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</si>
  <si>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</si>
  <si>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</si>
  <si>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</si>
  <si>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</si>
  <si>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</si>
  <si>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</si>
  <si>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</si>
  <si>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</si>
  <si>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</si>
  <si>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</si>
  <si>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</si>
  <si>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</si>
  <si>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</si>
  <si>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</si>
  <si>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</si>
  <si>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</si>
  <si>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</si>
  <si>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</si>
  <si>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</si>
  <si>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</si>
  <si>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</si>
  <si>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</si>
  <si>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</si>
  <si>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</si>
  <si>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</si>
  <si>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</si>
  <si>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</si>
  <si>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</si>
  <si>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</si>
  <si>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</si>
  <si>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</si>
  <si>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</si>
  <si>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</si>
  <si>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</si>
  <si>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</si>
  <si>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</si>
  <si>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</si>
  <si>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</si>
  <si>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</si>
  <si>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</si>
  <si>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</si>
  <si>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</si>
  <si>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</si>
  <si>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</si>
  <si>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</si>
  <si>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</si>
  <si>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</si>
  <si>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</si>
  <si>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</si>
  <si>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</si>
  <si>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</si>
  <si>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</si>
  <si>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</si>
  <si>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</si>
  <si>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</si>
  <si>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</si>
  <si>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</si>
  <si>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</si>
  <si>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</si>
  <si>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</si>
  <si>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</si>
  <si>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</si>
  <si>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</si>
  <si>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</si>
  <si>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</si>
  <si>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</si>
  <si>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</si>
  <si>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</si>
  <si>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</si>
  <si>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</si>
  <si>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</si>
  <si>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</si>
  <si>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</si>
  <si>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</si>
  <si>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</si>
  <si>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</si>
  <si>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</si>
  <si>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</si>
  <si>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</si>
  <si>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</si>
  <si>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</si>
  <si>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</si>
  <si>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</si>
  <si>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</si>
  <si>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</si>
  <si>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</si>
  <si>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</si>
  <si>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</si>
  <si>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</si>
  <si>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</si>
  <si>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</si>
  <si>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</si>
  <si>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</si>
  <si>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</si>
  <si>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</si>
  <si>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</si>
  <si>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</si>
  <si>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</si>
  <si>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</si>
  <si>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</si>
  <si>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</si>
  <si>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</si>
  <si>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</si>
  <si>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</si>
  <si>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</si>
  <si>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</si>
  <si>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</si>
  <si>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</si>
  <si>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</si>
  <si>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</si>
  <si>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</si>
  <si>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</si>
  <si>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</si>
  <si>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</si>
  <si>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</si>
  <si>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</si>
  <si>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</si>
  <si>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</si>
  <si>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</si>
  <si>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</si>
  <si>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</si>
  <si>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</si>
  <si>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</si>
  <si>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</si>
  <si>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</si>
  <si>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</si>
  <si>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</si>
  <si>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</si>
  <si>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</si>
  <si>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</si>
  <si>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</si>
  <si>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</si>
  <si>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</si>
  <si>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</si>
  <si>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</si>
  <si>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</si>
  <si>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</si>
  <si>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</si>
  <si>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</si>
  <si>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</si>
  <si>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</si>
  <si>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</si>
  <si>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</si>
  <si>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</si>
  <si>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</si>
  <si>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</si>
  <si>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</si>
  <si>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</si>
  <si>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</si>
  <si>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</si>
  <si>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</si>
  <si>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</si>
  <si>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</si>
  <si>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</si>
  <si>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</si>
  <si>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</si>
  <si>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</si>
  <si>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</si>
  <si>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</si>
  <si>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</si>
  <si>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</si>
  <si>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</si>
  <si>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</si>
  <si>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</si>
  <si>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</si>
  <si>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</si>
  <si>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</si>
  <si>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</si>
  <si>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</si>
  <si>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</si>
  <si>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</si>
  <si>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</si>
  <si>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</si>
  <si>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</si>
  <si>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</si>
  <si>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</si>
  <si>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</si>
  <si>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</si>
  <si>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</si>
  <si>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</si>
  <si>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</si>
  <si>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</si>
  <si>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</si>
  <si>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</si>
  <si>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</si>
  <si>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</si>
  <si>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</si>
  <si>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</si>
  <si>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</si>
  <si>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</si>
  <si>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</si>
  <si>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</si>
  <si>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</si>
  <si>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</si>
  <si>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</si>
  <si>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</si>
  <si>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</si>
  <si>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</si>
  <si>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</si>
  <si>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</si>
  <si>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</si>
  <si>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</si>
  <si>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</si>
  <si>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</si>
  <si>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</si>
  <si>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</si>
  <si>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</si>
  <si>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</si>
  <si>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</si>
  <si>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</si>
  <si>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</si>
  <si>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</si>
  <si>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</si>
  <si>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</si>
  <si>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</si>
  <si>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</si>
  <si>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</si>
  <si>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</si>
  <si>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</si>
  <si>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</si>
  <si>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</si>
  <si>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</si>
  <si>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</si>
  <si>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</si>
  <si>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</si>
  <si>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</si>
  <si>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</si>
  <si>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</si>
  <si>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</si>
  <si>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</si>
  <si>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</si>
  <si>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</si>
  <si>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</si>
  <si>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</si>
  <si>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</si>
  <si>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</si>
  <si>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</si>
  <si>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</si>
  <si>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</si>
  <si>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</si>
  <si>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</si>
  <si>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</si>
  <si>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</si>
  <si>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</si>
  <si>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</si>
  <si>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</si>
  <si>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</si>
  <si>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</si>
  <si>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</si>
  <si>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</si>
  <si>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</si>
  <si>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</si>
  <si>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</si>
  <si>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</si>
  <si>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</si>
  <si>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</si>
  <si>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</si>
  <si>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</si>
  <si>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</si>
  <si>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</si>
  <si>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</si>
  <si>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</si>
  <si>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</si>
  <si>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</si>
  <si>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</si>
  <si>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</si>
  <si>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</si>
  <si>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</si>
  <si>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</si>
  <si>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</si>
  <si>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</si>
  <si>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</si>
  <si>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</si>
  <si>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</si>
  <si>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</si>
  <si>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</si>
  <si>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</si>
  <si>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</si>
  <si>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</si>
  <si>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</si>
  <si>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</si>
  <si>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</si>
  <si>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</si>
  <si>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</si>
  <si>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</si>
  <si>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</si>
  <si>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</si>
  <si>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</si>
  <si>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</si>
  <si>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</si>
  <si>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</si>
  <si>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</si>
  <si>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</si>
  <si>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</si>
  <si>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</si>
  <si>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</si>
  <si>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</si>
  <si>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</si>
  <si>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</si>
  <si>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</si>
  <si>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</si>
  <si>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</si>
  <si>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</si>
  <si>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</si>
  <si>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</si>
  <si>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</si>
  <si>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</si>
  <si>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</si>
  <si>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</si>
  <si>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</si>
  <si>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</si>
  <si>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</si>
  <si>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</si>
  <si>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</si>
  <si>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</si>
  <si>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</si>
  <si>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</si>
  <si>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</si>
  <si>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</si>
  <si>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</si>
  <si>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</si>
  <si>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</si>
  <si>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</si>
  <si>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</si>
  <si>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</si>
  <si>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</si>
  <si>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</si>
  <si>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</si>
  <si>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</si>
  <si>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</si>
  <si>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</si>
  <si>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</si>
  <si>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</si>
  <si>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</si>
  <si>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</si>
  <si>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</si>
  <si>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</si>
  <si>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</si>
  <si>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</si>
  <si>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</si>
  <si>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</si>
  <si>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</si>
  <si>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</si>
  <si>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</si>
  <si>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</si>
  <si>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</si>
  <si>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</si>
  <si>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</si>
  <si>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</si>
  <si>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</si>
  <si>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</si>
  <si>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</si>
  <si>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</si>
  <si>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</si>
  <si>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</si>
  <si>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</si>
  <si>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</si>
  <si>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</si>
  <si>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</si>
  <si>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</si>
  <si>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</si>
  <si>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</si>
  <si>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</si>
  <si>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</si>
  <si>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</si>
  <si>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</si>
  <si>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</si>
  <si>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</si>
  <si>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</si>
  <si>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</si>
  <si>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</si>
  <si>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</si>
  <si>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</si>
  <si>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</si>
  <si>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</si>
  <si>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</si>
  <si>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</si>
  <si>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</si>
  <si>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</si>
  <si>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</si>
  <si>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</si>
  <si>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</si>
  <si>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</si>
  <si>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</si>
  <si>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</si>
  <si>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</si>
  <si>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</si>
  <si>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</si>
  <si>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</si>
  <si>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</si>
  <si>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</si>
  <si>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</si>
  <si>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</si>
  <si>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</si>
  <si>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</si>
  <si>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</si>
  <si>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</si>
  <si>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</si>
  <si>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</si>
  <si>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</si>
  <si>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</si>
  <si>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</si>
  <si>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</si>
  <si>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</si>
  <si>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</si>
  <si>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</si>
  <si>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</si>
  <si>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</si>
  <si>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</si>
  <si>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</si>
  <si>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</si>
  <si>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</si>
  <si>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</si>
  <si>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</si>
  <si>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</si>
  <si>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</si>
  <si>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</si>
  <si>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</si>
  <si>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</si>
  <si>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</si>
  <si>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</si>
  <si>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</si>
  <si>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</si>
  <si>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</si>
  <si>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</si>
  <si>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</si>
  <si>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</si>
  <si>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</si>
  <si>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</si>
  <si>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</si>
  <si>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</si>
  <si>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</si>
  <si>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</si>
  <si>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</si>
  <si>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</si>
  <si>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</si>
  <si>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</si>
  <si>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</si>
  <si>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</si>
  <si>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</si>
  <si>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</si>
  <si>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</si>
  <si>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</si>
  <si>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</si>
  <si>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</si>
  <si>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</si>
  <si>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</si>
  <si>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</si>
  <si>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</si>
  <si>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</si>
  <si>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</si>
  <si>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</si>
  <si>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</si>
  <si>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</si>
  <si>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</si>
  <si>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</si>
  <si>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</si>
  <si>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</si>
  <si>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</si>
  <si>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</si>
  <si>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</si>
  <si>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</si>
  <si>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</si>
  <si>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</si>
  <si>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</si>
  <si>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</si>
  <si>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</si>
  <si>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</si>
  <si>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</si>
  <si>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</si>
  <si>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</si>
  <si>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</si>
  <si>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</si>
  <si>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</si>
  <si>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</si>
  <si>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</si>
  <si>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</si>
  <si>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</si>
  <si>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</si>
  <si>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</si>
  <si>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</si>
  <si>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</si>
  <si>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</si>
  <si>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</si>
  <si>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</si>
  <si>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</si>
  <si>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</si>
  <si>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</si>
  <si>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</si>
  <si>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</si>
  <si>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</si>
  <si>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</si>
  <si>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</si>
  <si>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</si>
  <si>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</si>
  <si>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</si>
  <si>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</si>
  <si>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</si>
  <si>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</si>
  <si>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</si>
  <si>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</si>
  <si>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</si>
  <si>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</si>
  <si>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</si>
  <si>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</si>
  <si>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</si>
  <si>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</si>
  <si>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</si>
  <si>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</si>
  <si>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</si>
  <si>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</si>
  <si>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</si>
  <si>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</si>
  <si>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</si>
  <si>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</si>
  <si>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</si>
  <si>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</si>
  <si>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</si>
  <si>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</si>
  <si>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</si>
  <si>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</si>
  <si>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</si>
  <si>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</si>
  <si>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</si>
  <si>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</si>
  <si>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</si>
  <si>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</si>
  <si>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</si>
  <si>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</si>
  <si>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</si>
  <si>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</si>
  <si>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</si>
  <si>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</si>
  <si>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</si>
  <si>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</si>
  <si>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</si>
  <si>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</si>
  <si>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</si>
  <si>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</si>
  <si>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</si>
  <si>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</si>
  <si>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</si>
  <si>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</si>
  <si>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</si>
  <si>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</si>
  <si>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</si>
  <si>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</si>
  <si>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</si>
  <si>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</si>
  <si>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</si>
  <si>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</si>
  <si>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</si>
  <si>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</si>
  <si>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</si>
  <si>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</si>
  <si>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</si>
  <si>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</si>
  <si>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</si>
  <si>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</si>
  <si>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</si>
  <si>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</si>
  <si>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</si>
  <si>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</si>
  <si>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</si>
  <si>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</si>
  <si>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</si>
  <si>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</si>
  <si>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</si>
  <si>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</si>
  <si>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</si>
  <si>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</si>
  <si>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</si>
  <si>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</si>
  <si>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</si>
  <si>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</si>
  <si>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</si>
  <si>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</si>
  <si>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</si>
  <si>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</si>
  <si>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</si>
  <si>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</si>
  <si>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</si>
  <si>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</si>
  <si>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</si>
  <si>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</si>
  <si>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</si>
  <si>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</si>
  <si>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</si>
  <si>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</si>
  <si>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</si>
  <si>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</si>
  <si>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</si>
  <si>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</si>
  <si>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</si>
  <si>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</si>
  <si>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</si>
  <si>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</si>
  <si>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</si>
  <si>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</si>
  <si>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</si>
  <si>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</si>
  <si>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</si>
  <si>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</si>
  <si>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</si>
  <si>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</si>
  <si>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</si>
  <si>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</si>
  <si>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</si>
  <si>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</si>
  <si>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</si>
  <si>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</si>
  <si>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</si>
  <si>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</si>
  <si>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</si>
  <si>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</si>
  <si>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</si>
  <si>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</si>
  <si>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</si>
  <si>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</si>
  <si>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</si>
  <si>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</si>
  <si>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</si>
  <si>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</si>
  <si>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</si>
  <si>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</si>
  <si>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</si>
  <si>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</si>
  <si>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</si>
  <si>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</si>
  <si>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</si>
  <si>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</si>
  <si>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</si>
  <si>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</si>
  <si>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</si>
  <si>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</si>
  <si>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</si>
  <si>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</si>
  <si>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</si>
  <si>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</si>
  <si>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</si>
  <si>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</si>
  <si>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</si>
  <si>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</si>
  <si>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</si>
  <si>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</si>
  <si>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</si>
  <si>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</si>
  <si>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</si>
  <si>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</si>
  <si>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</si>
  <si>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</si>
  <si>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</si>
  <si>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</si>
  <si>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</si>
  <si>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</si>
  <si>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</si>
  <si>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</si>
  <si>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</si>
  <si>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</si>
  <si>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</si>
  <si>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</si>
  <si>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</si>
  <si>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</si>
  <si>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</si>
  <si>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</si>
  <si>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</si>
  <si>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</si>
  <si>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</si>
  <si>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</si>
  <si>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</si>
  <si>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</si>
  <si>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</si>
  <si>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</si>
  <si>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</si>
  <si>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</si>
  <si>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</si>
  <si>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</si>
  <si>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</si>
  <si>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</si>
  <si>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</si>
  <si>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</si>
  <si>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</si>
  <si>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</si>
  <si>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</si>
  <si>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</si>
  <si>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</si>
  <si>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</si>
  <si>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</si>
  <si>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</si>
  <si>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</si>
  <si>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</si>
  <si>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</si>
  <si>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</si>
  <si>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</si>
  <si>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</si>
  <si>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</si>
  <si>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</si>
  <si>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</si>
  <si>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</si>
  <si>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</si>
  <si>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</si>
  <si>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</si>
  <si>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</si>
  <si>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</si>
  <si>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</si>
  <si>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</si>
  <si>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</si>
  <si>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</si>
  <si>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</si>
  <si>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</si>
  <si>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</si>
  <si>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</si>
  <si>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</si>
  <si>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</si>
  <si>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</si>
  <si>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</si>
  <si>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</si>
  <si>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</si>
  <si>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</si>
  <si>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</si>
  <si>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</si>
  <si>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</si>
  <si>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</si>
  <si>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</si>
  <si>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</si>
  <si>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</si>
  <si>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</si>
  <si>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</si>
  <si>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</si>
  <si>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</si>
  <si>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</si>
  <si>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</si>
  <si>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</si>
  <si>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</si>
  <si>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</si>
  <si>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</si>
  <si>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</si>
  <si>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</si>
  <si>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</si>
  <si>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</si>
  <si>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</si>
  <si>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</si>
  <si>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</si>
  <si>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</si>
  <si>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</si>
  <si>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</si>
  <si>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</si>
  <si>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</si>
  <si>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</si>
  <si>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</si>
  <si>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</si>
  <si>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</si>
  <si>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</si>
  <si>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</si>
  <si>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</si>
  <si>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</si>
  <si>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</si>
  <si>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</si>
  <si>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</si>
  <si>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</si>
  <si>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</si>
  <si>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</si>
  <si>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</si>
  <si>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</si>
  <si>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</si>
  <si>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</si>
  <si>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</si>
  <si>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</si>
  <si>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</si>
  <si>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</si>
  <si>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</si>
  <si>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</si>
  <si>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</si>
  <si>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</si>
  <si>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</si>
  <si>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</si>
  <si>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</si>
  <si>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</si>
  <si>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</si>
  <si>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</si>
  <si>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</si>
  <si>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</si>
  <si>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</si>
  <si>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</si>
  <si>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</si>
  <si>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</si>
  <si>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</si>
  <si>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</si>
  <si>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</si>
  <si>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</si>
  <si>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</si>
  <si>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</si>
  <si>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</si>
  <si>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</si>
  <si>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</si>
  <si>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</si>
  <si>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</si>
  <si>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</si>
  <si>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</si>
  <si>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</si>
  <si>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</si>
  <si>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</si>
  <si>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</si>
  <si>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</si>
  <si>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</si>
  <si>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</si>
  <si>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</si>
  <si>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</si>
  <si>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</si>
  <si>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</si>
  <si>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</si>
  <si>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</si>
  <si>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</si>
  <si>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</si>
  <si>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</si>
  <si>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</si>
  <si>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</si>
  <si>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</si>
  <si>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</si>
  <si>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</si>
  <si>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</si>
  <si>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</si>
  <si>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</si>
  <si>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</si>
  <si>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</si>
  <si>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</si>
  <si>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</si>
  <si>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</si>
  <si>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</si>
  <si>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</si>
  <si>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</si>
  <si>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</si>
  <si>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</si>
  <si>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</si>
  <si>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</si>
  <si>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</si>
  <si>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</si>
  <si>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</si>
  <si>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</si>
  <si>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</si>
  <si>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</si>
  <si>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</si>
  <si>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</si>
  <si>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</si>
  <si>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</si>
  <si>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</si>
  <si>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</si>
  <si>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</si>
  <si>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</si>
  <si>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</si>
  <si>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</si>
  <si>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</si>
  <si>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</si>
  <si>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</si>
  <si>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</si>
  <si>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</si>
  <si>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</si>
  <si>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</si>
  <si>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</si>
  <si>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</si>
  <si>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</si>
  <si>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</si>
  <si>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</si>
  <si>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</si>
  <si>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</si>
  <si>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</si>
  <si>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</si>
  <si>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</si>
  <si>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</si>
  <si>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</si>
  <si>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</si>
  <si>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</si>
  <si>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</si>
  <si>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</si>
  <si>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</si>
  <si>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</si>
  <si>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</si>
  <si>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</si>
  <si>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</si>
  <si>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</si>
  <si>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</si>
  <si>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</si>
  <si>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</si>
  <si>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</si>
  <si>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</si>
  <si>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</si>
  <si>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</si>
  <si>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</si>
  <si>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</si>
  <si>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</si>
  <si>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</si>
  <si>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</si>
  <si>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</si>
  <si>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</si>
  <si>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</si>
  <si>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</si>
  <si>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</si>
  <si>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</si>
  <si>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</si>
  <si>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</si>
  <si>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</si>
  <si>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</si>
  <si>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</si>
  <si>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</si>
  <si>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</si>
  <si>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</si>
  <si>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</si>
  <si>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</si>
  <si>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</si>
  <si>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</si>
  <si>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</si>
  <si>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</si>
  <si>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</si>
  <si>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</si>
  <si>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</si>
  <si>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</si>
  <si>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</si>
  <si>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</si>
  <si>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</si>
  <si>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</si>
  <si>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</si>
  <si>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</si>
  <si>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</si>
  <si>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</si>
  <si>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</si>
  <si>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</si>
  <si>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</si>
  <si>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</si>
  <si>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</si>
  <si>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</si>
  <si>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</si>
  <si>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</si>
  <si>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</si>
  <si>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</si>
  <si>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</si>
  <si>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</si>
  <si>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</si>
  <si>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</si>
  <si>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</si>
  <si>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</si>
  <si>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</si>
  <si>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</si>
  <si>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</si>
  <si>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</si>
  <si>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</si>
  <si>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</si>
  <si>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</si>
  <si>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</si>
  <si>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</si>
  <si>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</si>
  <si>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</si>
  <si>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</si>
  <si>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</si>
  <si>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</si>
  <si>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</si>
  <si>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</si>
  <si>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</si>
  <si>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</si>
  <si>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</si>
  <si>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</si>
  <si>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</si>
  <si>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</si>
  <si>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</si>
  <si>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</si>
  <si>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</si>
  <si>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</si>
  <si>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</si>
  <si>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</si>
  <si>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</si>
  <si>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</si>
  <si>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</si>
  <si>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</si>
  <si>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</si>
  <si>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</si>
  <si>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</si>
  <si>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</si>
  <si>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</si>
  <si>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</si>
  <si>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</si>
  <si>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</si>
  <si>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</si>
  <si>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</si>
  <si>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</si>
  <si>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</si>
  <si>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</si>
  <si>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</si>
  <si>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</si>
  <si>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</si>
  <si>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</si>
  <si>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</si>
  <si>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</si>
  <si>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</si>
  <si>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</si>
  <si>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</si>
  <si>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</si>
  <si>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</si>
  <si>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</si>
  <si>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</si>
  <si>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</si>
  <si>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</si>
  <si>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</si>
  <si>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</si>
  <si>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</si>
  <si>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</si>
  <si>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</si>
  <si>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</si>
  <si>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</si>
  <si>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</si>
  <si>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</si>
  <si>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</si>
  <si>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</si>
  <si>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</si>
  <si>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</si>
  <si>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</si>
  <si>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</si>
  <si>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</si>
  <si>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</si>
  <si>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</si>
  <si>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</si>
  <si>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</si>
  <si>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</si>
  <si>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</si>
  <si>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</si>
  <si>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</si>
  <si>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</si>
  <si>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</si>
  <si>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</si>
  <si>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</si>
  <si>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</si>
  <si>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</si>
  <si>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</si>
  <si>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</si>
  <si>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</si>
  <si>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</si>
  <si>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</si>
  <si>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</si>
  <si>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</si>
  <si>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</si>
  <si>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</si>
  <si>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</si>
  <si>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</si>
  <si>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</si>
  <si>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</si>
  <si>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</si>
  <si>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</si>
  <si>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</si>
  <si>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</si>
  <si>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</si>
  <si>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</si>
  <si>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</si>
  <si>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</si>
  <si>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</si>
  <si>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</si>
  <si>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</si>
  <si>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</si>
  <si>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</si>
  <si>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</si>
  <si>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</si>
  <si>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</si>
  <si>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</si>
  <si>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</si>
  <si>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</si>
  <si>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</si>
  <si>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</si>
  <si>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</si>
  <si>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</si>
  <si>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</si>
  <si>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</si>
  <si>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</si>
  <si>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</si>
  <si>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</si>
  <si>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</si>
  <si>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</si>
  <si>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</si>
  <si>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</si>
  <si>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</si>
  <si>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</si>
  <si>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</si>
  <si>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</si>
  <si>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</si>
  <si>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</si>
  <si>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</si>
  <si>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</si>
  <si>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</si>
  <si>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</si>
  <si>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</si>
  <si>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</si>
  <si>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</si>
  <si>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</si>
  <si>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</si>
  <si>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</si>
  <si>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</si>
  <si>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</si>
  <si>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</si>
  <si>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</si>
  <si>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</si>
  <si>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</si>
  <si>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</si>
  <si>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</si>
  <si>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</si>
  <si>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</si>
  <si>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</si>
  <si>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</si>
  <si>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</si>
  <si>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</si>
  <si>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</si>
  <si>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</si>
  <si>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</si>
  <si>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</si>
  <si>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</si>
  <si>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</si>
  <si>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</si>
  <si>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</si>
  <si>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</si>
  <si>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</si>
  <si>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</si>
  <si>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</si>
  <si>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</si>
  <si>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</si>
  <si>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</si>
  <si>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</si>
  <si>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</si>
  <si>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</si>
  <si>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</si>
  <si>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</si>
  <si>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</si>
  <si>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</si>
  <si>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</si>
  <si>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</si>
  <si>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</si>
  <si>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</si>
  <si>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</si>
  <si>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</si>
  <si>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</si>
  <si>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</si>
  <si>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</si>
  <si>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</si>
  <si>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</si>
  <si>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</si>
  <si>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</si>
  <si>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</si>
  <si>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</si>
  <si>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</si>
  <si>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</si>
  <si>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</si>
  <si>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</si>
  <si>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</si>
  <si>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</si>
  <si>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</si>
  <si>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</si>
  <si>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</si>
  <si>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</si>
  <si>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</si>
  <si>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</si>
  <si>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</si>
  <si>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</si>
  <si>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</si>
  <si>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</si>
  <si>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</si>
  <si>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</si>
  <si>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</si>
  <si>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</si>
  <si>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</si>
  <si>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</si>
  <si>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</si>
  <si>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</si>
  <si>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</si>
  <si>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</si>
  <si>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</si>
  <si>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</si>
  <si>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</si>
  <si>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</si>
  <si>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</si>
  <si>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</si>
  <si>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</si>
  <si>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</si>
  <si>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</si>
  <si>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</si>
  <si>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</si>
  <si>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</si>
  <si>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</si>
  <si>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</si>
  <si>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</si>
  <si>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</si>
  <si>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</si>
  <si>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</si>
  <si>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</si>
  <si>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</si>
  <si>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</si>
  <si>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</si>
  <si>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</si>
  <si>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</si>
  <si>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</si>
  <si>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</si>
  <si>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</si>
  <si>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</si>
  <si>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</si>
  <si>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</si>
  <si>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</si>
  <si>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</si>
  <si>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</si>
  <si>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</si>
  <si>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</si>
  <si>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</si>
  <si>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</si>
  <si>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</si>
  <si>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</si>
  <si>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</si>
  <si>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</si>
  <si>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</si>
  <si>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</si>
  <si>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</si>
  <si>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</si>
  <si>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</si>
  <si>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</si>
  <si>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</si>
  <si>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</si>
  <si>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</si>
  <si>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</si>
  <si>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</si>
  <si>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</si>
  <si>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</si>
  <si>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</si>
  <si>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</si>
  <si>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</si>
  <si>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</si>
  <si>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</si>
  <si>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</si>
  <si>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</si>
  <si>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</si>
  <si>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</si>
  <si>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</si>
  <si>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</si>
  <si>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</si>
  <si>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</si>
  <si>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</si>
  <si>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</si>
  <si>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</si>
  <si>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</si>
  <si>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</si>
  <si>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</si>
  <si>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</si>
  <si>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</si>
  <si>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</si>
  <si>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</si>
  <si>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</si>
  <si>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</si>
  <si>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</si>
  <si>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</si>
  <si>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</si>
  <si>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</si>
  <si>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</si>
  <si>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</si>
  <si>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</si>
  <si>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</si>
  <si>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</si>
  <si>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</si>
  <si>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</si>
  <si>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</si>
  <si>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</si>
  <si>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</si>
  <si>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</si>
  <si>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</si>
  <si>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</si>
  <si>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</si>
  <si>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</si>
  <si>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</si>
  <si>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</si>
  <si>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</si>
  <si>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</si>
  <si>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</si>
  <si>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</si>
  <si>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</si>
  <si>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</si>
  <si>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</si>
  <si>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</si>
  <si>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</si>
  <si>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</si>
  <si>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</si>
  <si>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</si>
  <si>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</si>
  <si>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</si>
  <si>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</si>
  <si>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</si>
  <si>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</si>
  <si>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</si>
  <si>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</si>
  <si>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</si>
  <si>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</si>
  <si>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</si>
  <si>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</si>
  <si>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</si>
  <si>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</si>
  <si>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</si>
  <si>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</si>
  <si>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</si>
  <si>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</si>
  <si>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</si>
  <si>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</si>
  <si>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</si>
  <si>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</si>
  <si>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</si>
  <si>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</si>
  <si>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</si>
  <si>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</si>
  <si>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</si>
  <si>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</si>
  <si>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</si>
  <si>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</si>
  <si>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</si>
  <si>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</si>
  <si>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</si>
  <si>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</si>
  <si>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</si>
  <si>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</si>
  <si>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</si>
  <si>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</si>
  <si>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</si>
  <si>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</si>
  <si>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</si>
  <si>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</si>
  <si>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</si>
  <si>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</si>
  <si>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</si>
  <si>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</si>
  <si>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</si>
  <si>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</si>
  <si>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</si>
  <si>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</si>
  <si>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</si>
  <si>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</si>
  <si>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</si>
  <si>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</si>
  <si>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</si>
  <si>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</si>
  <si>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</si>
  <si>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</si>
  <si>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</si>
  <si>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</si>
  <si>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</si>
  <si>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</si>
  <si>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</si>
  <si>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</si>
  <si>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</si>
  <si>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</si>
  <si>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</si>
  <si>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</si>
  <si>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</si>
  <si>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</si>
  <si>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</si>
  <si>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</si>
  <si>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</si>
  <si>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</si>
  <si>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</si>
  <si>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</si>
  <si>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</si>
  <si>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</si>
  <si>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</si>
  <si>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</si>
  <si>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</si>
  <si>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</si>
  <si>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</si>
  <si>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</si>
  <si>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</si>
  <si>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</si>
  <si>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</si>
  <si>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</si>
  <si>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</si>
  <si>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</si>
  <si>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</si>
  <si>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</si>
  <si>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</si>
  <si>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</si>
  <si>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</si>
  <si>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</si>
  <si>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</si>
  <si>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</si>
  <si>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</si>
  <si>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</si>
  <si>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</si>
  <si>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</si>
  <si>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</si>
  <si>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</si>
  <si>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</si>
  <si>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</si>
  <si>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</si>
  <si>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</si>
  <si>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</si>
  <si>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</si>
  <si>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</si>
  <si>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</si>
  <si>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</si>
  <si>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</si>
  <si>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</si>
  <si>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</si>
  <si>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</si>
  <si>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</si>
  <si>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</si>
  <si>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</si>
  <si>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</si>
  <si>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</si>
  <si>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</si>
  <si>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</si>
  <si>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</si>
  <si>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</si>
  <si>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</si>
  <si>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</si>
  <si>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</si>
  <si>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</si>
  <si>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</si>
  <si>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</si>
  <si>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</si>
  <si>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</si>
  <si>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</si>
  <si>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</si>
  <si>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</si>
  <si>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</si>
  <si>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</si>
  <si>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</si>
  <si>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</si>
  <si>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</si>
  <si>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</si>
  <si>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</si>
  <si>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</si>
  <si>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</si>
  <si>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</si>
  <si>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</si>
  <si>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</si>
  <si>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</si>
  <si>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</si>
  <si>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</si>
  <si>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</si>
  <si>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</si>
  <si>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</si>
  <si>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</si>
  <si>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</si>
  <si>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</si>
  <si>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</si>
  <si>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</si>
  <si>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</si>
  <si>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</si>
  <si>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</si>
  <si>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</si>
  <si>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</si>
  <si>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</si>
  <si>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</si>
  <si>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</si>
  <si>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</si>
  <si>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</si>
  <si>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</si>
  <si>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</si>
  <si>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</si>
  <si>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</si>
  <si>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</si>
  <si>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</si>
  <si>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</si>
  <si>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</si>
  <si>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</si>
  <si>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</si>
  <si>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</si>
  <si>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</si>
  <si>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</si>
  <si>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</si>
  <si>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</si>
  <si>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</si>
  <si>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</si>
  <si>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</si>
  <si>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</si>
  <si>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</si>
  <si>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</si>
  <si>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</si>
  <si>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</si>
  <si>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</si>
  <si>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</si>
  <si>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</si>
  <si>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</si>
  <si>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</si>
  <si>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</si>
  <si>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</si>
  <si>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</si>
  <si>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</si>
  <si>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</si>
  <si>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</si>
  <si>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</si>
  <si>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</si>
  <si>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</si>
  <si>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</si>
  <si>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</si>
  <si>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</si>
  <si>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</si>
  <si>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</si>
  <si>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</si>
  <si>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</si>
  <si>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</si>
  <si>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</si>
  <si>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</si>
  <si>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</si>
  <si>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</si>
  <si>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</si>
  <si>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</si>
  <si>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</si>
  <si>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</si>
  <si>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</si>
  <si>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</si>
  <si>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</si>
  <si>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</si>
  <si>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</si>
  <si>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</si>
  <si>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</si>
  <si>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</si>
  <si>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</si>
  <si>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</si>
  <si>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</si>
  <si>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</si>
  <si>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</si>
  <si>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</si>
  <si>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</si>
  <si>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</si>
  <si>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</si>
  <si>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</si>
  <si>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</si>
  <si>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</si>
  <si>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</si>
  <si>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</si>
  <si>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</si>
  <si>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</si>
  <si>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</si>
  <si>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</si>
  <si>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</si>
  <si>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</si>
  <si>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</si>
  <si>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</si>
  <si>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</si>
  <si>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</si>
  <si>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</si>
  <si>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</si>
  <si>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</si>
  <si>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</si>
  <si>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</si>
  <si>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</si>
  <si>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</si>
  <si>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</si>
  <si>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</si>
  <si>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</si>
  <si>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</si>
  <si>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</si>
  <si>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</si>
  <si>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</si>
  <si>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</si>
  <si>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</si>
  <si>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</si>
  <si>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</si>
  <si>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</si>
  <si>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</si>
  <si>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</si>
  <si>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</si>
  <si>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</si>
  <si>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</si>
  <si>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</si>
  <si>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</si>
  <si>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</si>
  <si>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</si>
  <si>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</si>
  <si>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</si>
  <si>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</si>
  <si>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</si>
  <si>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</si>
  <si>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</si>
  <si>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</si>
  <si>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</si>
  <si>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</si>
  <si>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</si>
  <si>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</si>
  <si>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</si>
  <si>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</si>
  <si>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</si>
  <si>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</si>
  <si>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</si>
  <si>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</si>
  <si>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</si>
  <si>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</si>
  <si>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</si>
  <si>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</si>
  <si>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</si>
  <si>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</si>
  <si>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</si>
  <si>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</si>
  <si>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</si>
  <si>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</si>
  <si>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</si>
  <si>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</si>
  <si>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</si>
  <si>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</si>
  <si>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</si>
  <si>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</si>
  <si>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</si>
  <si>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</si>
  <si>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</si>
  <si>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</si>
  <si>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</si>
  <si>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</si>
  <si>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</si>
  <si>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</si>
  <si>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</si>
  <si>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</si>
  <si>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</si>
  <si>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</si>
  <si>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</si>
  <si>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</si>
  <si>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</si>
  <si>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</si>
  <si>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</si>
  <si>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</si>
  <si>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</si>
  <si>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</si>
  <si>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</si>
  <si>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</si>
  <si>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</si>
  <si>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</si>
  <si>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</si>
  <si>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</si>
  <si>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</si>
  <si>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</si>
  <si>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</si>
  <si>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</si>
  <si>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</si>
  <si>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</si>
  <si>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</si>
  <si>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</si>
  <si>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</si>
  <si>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</si>
  <si>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</si>
  <si>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</si>
  <si>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</si>
  <si>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</si>
  <si>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</si>
  <si>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</si>
  <si>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</si>
  <si>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</si>
  <si>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</si>
  <si>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</si>
  <si>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</si>
  <si>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</si>
  <si>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</si>
  <si>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</si>
  <si>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</si>
  <si>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</si>
  <si>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</si>
  <si>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</si>
  <si>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</si>
  <si>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</si>
  <si>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</si>
  <si>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</si>
  <si>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</si>
  <si>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</si>
  <si>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</si>
  <si>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</si>
  <si>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</si>
  <si>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</si>
  <si>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</si>
  <si>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</si>
  <si>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</si>
  <si>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</si>
  <si>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</si>
  <si>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</si>
  <si>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</si>
  <si>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</si>
  <si>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</si>
  <si>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</si>
  <si>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</si>
  <si>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</si>
  <si>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</si>
  <si>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</si>
  <si>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</si>
  <si>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</si>
  <si>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</si>
  <si>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</si>
  <si>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</si>
  <si>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</si>
  <si>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</si>
  <si>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</si>
  <si>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</si>
  <si>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</si>
  <si>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</si>
  <si>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</si>
  <si>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</si>
  <si>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</si>
  <si>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</si>
  <si>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</si>
  <si>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</si>
  <si>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</si>
  <si>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</si>
  <si>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</si>
  <si>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</si>
  <si>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</si>
  <si>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</si>
  <si>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</si>
  <si>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</si>
  <si>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</si>
  <si>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</si>
  <si>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</si>
  <si>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</si>
  <si>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</si>
  <si>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</si>
  <si>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</si>
  <si>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</si>
  <si>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</si>
  <si>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</si>
  <si>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</si>
  <si>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</si>
  <si>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</si>
  <si>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</si>
  <si>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</si>
  <si>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</si>
  <si>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</si>
  <si>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</si>
  <si>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</si>
  <si>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</si>
  <si>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</si>
  <si>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</si>
  <si>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</si>
  <si>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</si>
  <si>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</si>
  <si>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</si>
  <si>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</si>
  <si>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</si>
  <si>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</si>
  <si>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</si>
  <si>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</si>
  <si>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</si>
  <si>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</si>
  <si>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</si>
  <si>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</si>
  <si>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</si>
  <si>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</si>
  <si>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</si>
  <si>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</si>
  <si>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</si>
  <si>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</si>
  <si>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</si>
  <si>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</si>
  <si>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</si>
  <si>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</si>
  <si>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</si>
  <si>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</si>
  <si>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</si>
  <si>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</si>
  <si>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</si>
  <si>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</si>
  <si>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</si>
  <si>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</si>
  <si>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</si>
  <si>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</si>
  <si>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</si>
  <si>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</si>
  <si>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</si>
  <si>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</si>
  <si>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</si>
  <si>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</si>
  <si>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</si>
  <si>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</si>
  <si>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</si>
  <si>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</si>
  <si>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</si>
  <si>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</si>
  <si>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</si>
  <si>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</si>
  <si>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</si>
  <si>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</si>
  <si>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</si>
  <si>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</si>
  <si>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</si>
  <si>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</si>
  <si>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</si>
  <si>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</si>
  <si>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</si>
  <si>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</si>
  <si>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</si>
  <si>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</si>
  <si>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</si>
  <si>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</si>
  <si>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</si>
  <si>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</si>
  <si>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</si>
  <si>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</si>
  <si>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</si>
  <si>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</si>
  <si>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</si>
  <si>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</si>
  <si>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</si>
  <si>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</si>
  <si>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</si>
  <si>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</si>
  <si>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</si>
  <si>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</si>
  <si>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</si>
  <si>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</si>
  <si>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</si>
  <si>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</si>
  <si>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</si>
  <si>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</si>
  <si>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</si>
  <si>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</si>
  <si>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</si>
  <si>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</si>
  <si>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</si>
  <si>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</si>
  <si>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</si>
  <si>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</si>
  <si>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</si>
  <si>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</si>
  <si>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</si>
  <si>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</si>
  <si>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</si>
  <si>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</si>
  <si>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</si>
  <si>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</si>
  <si>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</si>
  <si>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</si>
  <si>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</si>
  <si>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</si>
  <si>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</si>
  <si>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</si>
  <si>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</si>
  <si>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</si>
  <si>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</si>
  <si>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</si>
  <si>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</si>
  <si>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</si>
  <si>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</si>
  <si>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</si>
  <si>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</si>
  <si>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</si>
  <si>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</si>
  <si>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</si>
  <si>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</si>
  <si>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</si>
  <si>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</si>
  <si>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</si>
  <si>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</si>
  <si>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</si>
  <si>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</si>
  <si>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</si>
  <si>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</si>
  <si>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</si>
  <si>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</si>
  <si>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</si>
  <si>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</si>
  <si>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</si>
  <si>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</si>
  <si>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</si>
  <si>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</si>
  <si>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</si>
  <si>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</si>
  <si>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</si>
  <si>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</si>
  <si>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</si>
  <si>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</si>
  <si>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</si>
  <si>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</si>
  <si>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</si>
  <si>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</si>
  <si>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</si>
  <si>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</si>
  <si>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</si>
  <si>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</si>
  <si>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</si>
  <si>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</si>
  <si>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</si>
  <si>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</si>
  <si>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</si>
  <si>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</si>
  <si>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</si>
  <si>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</si>
  <si>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</si>
  <si>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</si>
  <si>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</si>
  <si>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</si>
  <si>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</si>
  <si>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</si>
  <si>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</si>
  <si>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</si>
  <si>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</si>
  <si>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</si>
  <si>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</si>
  <si>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</si>
  <si>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</si>
  <si>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</si>
  <si>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</si>
  <si>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</si>
  <si>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</si>
  <si>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</si>
  <si>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</si>
  <si>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</si>
  <si>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</si>
  <si>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</si>
  <si>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</si>
  <si>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</si>
  <si>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</si>
  <si>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</si>
  <si>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</si>
  <si>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</si>
  <si>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</si>
  <si>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</si>
  <si>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</si>
  <si>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</si>
  <si>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</si>
  <si>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</si>
  <si>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</si>
  <si>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</si>
  <si>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</si>
  <si>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</si>
  <si>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</si>
  <si>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</si>
  <si>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</si>
  <si>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</si>
  <si>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</si>
  <si>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</si>
  <si>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</si>
  <si>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</si>
  <si>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</si>
  <si>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</si>
  <si>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</si>
  <si>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</si>
  <si>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</si>
  <si>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</si>
  <si>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</si>
  <si>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</si>
  <si>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</si>
  <si>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</si>
  <si>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</si>
  <si>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</si>
  <si>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</si>
  <si>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</si>
  <si>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</si>
  <si>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</si>
  <si>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</si>
  <si>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</si>
  <si>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</si>
  <si>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</si>
  <si>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</si>
  <si>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</si>
  <si>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</si>
  <si>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</si>
  <si>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</si>
  <si>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</si>
  <si>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</si>
  <si>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</si>
  <si>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</si>
  <si>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</si>
  <si>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</si>
  <si>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</si>
  <si>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</si>
  <si>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</si>
  <si>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</si>
  <si>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</si>
  <si>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</si>
  <si>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</si>
  <si>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</si>
  <si>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</si>
  <si>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</si>
  <si>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</si>
  <si>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</si>
  <si>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</si>
  <si>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</si>
  <si>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</si>
  <si>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</si>
  <si>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</si>
  <si>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</si>
  <si>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</si>
  <si>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</si>
  <si>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</si>
  <si>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</si>
  <si>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</si>
  <si>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</si>
  <si>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</si>
  <si>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</si>
  <si>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</si>
  <si>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</si>
  <si>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</si>
  <si>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</si>
  <si>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</si>
  <si>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</si>
  <si>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</si>
  <si>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</si>
  <si>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</si>
  <si>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</si>
  <si>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</si>
  <si>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</si>
  <si>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</si>
  <si>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</si>
  <si>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</si>
  <si>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</si>
  <si>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</si>
  <si>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</si>
  <si>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</si>
  <si>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</si>
  <si>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</si>
  <si>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</si>
  <si>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</si>
  <si>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</si>
  <si>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</si>
  <si>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</si>
  <si>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</si>
  <si>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</si>
  <si>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</si>
  <si>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</si>
  <si>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</si>
  <si>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</si>
  <si>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</si>
  <si>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</si>
  <si>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</si>
  <si>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</si>
  <si>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</si>
  <si>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</si>
  <si>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</si>
  <si>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</si>
  <si>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</si>
  <si>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</si>
  <si>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</si>
  <si>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</si>
  <si>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</si>
  <si>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</si>
  <si>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</si>
  <si>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</si>
  <si>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</si>
  <si>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</si>
  <si>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</si>
  <si>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</si>
  <si>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</si>
  <si>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</si>
  <si>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</si>
  <si>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</si>
  <si>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</si>
  <si>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</si>
  <si>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</si>
  <si>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</si>
  <si>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</si>
  <si>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</si>
  <si>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</si>
  <si>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</si>
  <si>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</si>
  <si>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</si>
  <si>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</si>
  <si>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</si>
  <si>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</si>
  <si>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</si>
  <si>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</si>
  <si>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</si>
  <si>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</si>
  <si>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</si>
  <si>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</si>
  <si>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</si>
  <si>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</si>
  <si>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</si>
  <si>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</si>
  <si>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</si>
  <si>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</si>
  <si>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</si>
  <si>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</si>
  <si>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</si>
  <si>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</si>
  <si>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</si>
  <si>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</si>
  <si>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</si>
  <si>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</si>
  <si>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</si>
  <si>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</si>
  <si>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</si>
  <si>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</si>
  <si>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</si>
  <si>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</si>
  <si>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</si>
  <si>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</si>
  <si>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</si>
  <si>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</si>
  <si>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</si>
  <si>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</si>
  <si>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</si>
  <si>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</si>
  <si>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</si>
  <si>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</si>
  <si>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</si>
  <si>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</si>
  <si>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</si>
  <si>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</si>
  <si>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</si>
  <si>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</si>
  <si>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</si>
  <si>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</si>
  <si>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</si>
  <si>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</si>
  <si>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</si>
  <si>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</si>
  <si>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</si>
  <si>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</si>
  <si>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</si>
  <si>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</si>
  <si>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</si>
  <si>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</si>
  <si>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</si>
  <si>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</si>
  <si>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</si>
  <si>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</si>
  <si>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</si>
  <si>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</si>
  <si>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</si>
  <si>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</si>
  <si>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</si>
  <si>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</si>
  <si>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</si>
  <si>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</si>
  <si>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</si>
  <si>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</si>
  <si>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</si>
  <si>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</si>
  <si>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</si>
  <si>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</si>
  <si>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</si>
  <si>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</si>
  <si>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</si>
  <si>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</si>
  <si>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</si>
  <si>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</si>
  <si>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</si>
  <si>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</si>
  <si>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</si>
  <si>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</si>
  <si>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</si>
  <si>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</si>
  <si>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</si>
  <si>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</si>
  <si>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</si>
  <si>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</si>
  <si>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</si>
  <si>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</si>
  <si>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</si>
  <si>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</si>
  <si>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</si>
  <si>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</si>
  <si>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</si>
  <si>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</si>
  <si>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</si>
  <si>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</si>
  <si>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</si>
  <si>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</si>
  <si>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</si>
  <si>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</si>
  <si>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</si>
  <si>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</si>
  <si>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</si>
  <si>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</si>
  <si>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</si>
  <si>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</si>
  <si>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</si>
  <si>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</si>
  <si>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</si>
  <si>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</si>
  <si>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</si>
  <si>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</si>
  <si>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</si>
  <si>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</si>
  <si>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</si>
  <si>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</si>
  <si>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</si>
  <si>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</si>
  <si>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</si>
  <si>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</si>
  <si>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</si>
  <si>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</si>
  <si>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</si>
  <si>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</si>
  <si>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</si>
  <si>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</si>
  <si>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</si>
  <si>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</si>
  <si>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</si>
  <si>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</si>
  <si>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</si>
  <si>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</si>
  <si>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</si>
  <si>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</si>
  <si>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</si>
  <si>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</si>
  <si>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</si>
  <si>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</si>
  <si>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</si>
  <si>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</si>
  <si>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</si>
  <si>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</si>
  <si>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</si>
  <si>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</si>
  <si>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</si>
  <si>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</si>
  <si>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</si>
  <si>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</si>
  <si>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</si>
  <si>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</si>
  <si>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</si>
  <si>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</si>
  <si>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</si>
  <si>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</si>
  <si>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</si>
  <si>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</si>
  <si>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</si>
  <si>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</si>
  <si>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</si>
  <si>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</si>
  <si>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</si>
  <si>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</si>
  <si>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</si>
  <si>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</si>
  <si>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</si>
  <si>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</si>
  <si>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</si>
  <si>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</si>
  <si>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</si>
  <si>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</si>
  <si>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</si>
  <si>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</si>
  <si>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</si>
  <si>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</si>
  <si>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</si>
  <si>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</si>
  <si>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</si>
  <si>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</si>
  <si>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</si>
  <si>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</si>
  <si>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</si>
  <si>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</si>
  <si>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</si>
  <si>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</si>
  <si>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</si>
  <si>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</si>
  <si>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</si>
  <si>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</si>
  <si>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</si>
  <si>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</si>
  <si>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</si>
  <si>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</si>
  <si>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</si>
  <si>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</si>
  <si>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</si>
  <si>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</si>
  <si>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</si>
  <si>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</si>
  <si>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</si>
  <si>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</si>
  <si>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</si>
  <si>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</si>
  <si>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</si>
  <si>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</si>
  <si>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</si>
  <si>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</si>
  <si>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</si>
  <si>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</si>
  <si>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</si>
  <si>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</si>
  <si>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</si>
  <si>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</si>
  <si>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</si>
  <si>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</si>
  <si>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</si>
  <si>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</si>
  <si>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</si>
  <si>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</si>
  <si>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</si>
  <si>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</si>
  <si>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</si>
  <si>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</si>
  <si>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</si>
  <si>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</si>
  <si>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</si>
  <si>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</si>
  <si>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</si>
  <si>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</si>
  <si>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</si>
  <si>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</si>
  <si>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</si>
  <si>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</si>
  <si>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</si>
  <si>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</si>
  <si>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</si>
  <si>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</si>
  <si>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</si>
  <si>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</si>
  <si>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</si>
  <si>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</si>
  <si>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</si>
  <si>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</si>
  <si>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</si>
  <si>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</si>
  <si>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</si>
  <si>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</si>
  <si>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</si>
  <si>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</si>
  <si>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</si>
  <si>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</si>
  <si>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</si>
  <si>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</si>
  <si>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</si>
  <si>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</si>
  <si>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</si>
  <si>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</si>
  <si>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</si>
  <si>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</si>
  <si>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</si>
  <si>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</si>
  <si>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</si>
  <si>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</si>
  <si>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</si>
  <si>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</si>
  <si>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</si>
  <si>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</si>
  <si>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</si>
  <si>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</si>
  <si>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</si>
  <si>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</si>
  <si>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</si>
  <si>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</si>
  <si>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</si>
  <si>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</si>
  <si>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</si>
  <si>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</si>
  <si>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</si>
  <si>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</si>
  <si>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</si>
  <si>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</si>
  <si>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</si>
  <si>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</si>
  <si>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</si>
  <si>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</si>
  <si>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</si>
  <si>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</si>
  <si>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</si>
  <si>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</si>
  <si>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</si>
  <si>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</si>
  <si>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</si>
  <si>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</si>
  <si>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</si>
  <si>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</si>
  <si>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</si>
  <si>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</si>
  <si>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</si>
  <si>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</si>
  <si>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</si>
  <si>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</si>
  <si>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</si>
  <si>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</si>
  <si>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</si>
  <si>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</si>
  <si>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</si>
  <si>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</si>
  <si>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</si>
  <si>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</si>
  <si>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</si>
  <si>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</si>
  <si>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</si>
  <si>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</si>
  <si>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</si>
  <si>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</si>
  <si>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</si>
  <si>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</si>
  <si>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</si>
  <si>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</si>
  <si>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</si>
  <si>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</si>
  <si>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</si>
  <si>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</si>
  <si>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</si>
  <si>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</si>
  <si>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</si>
  <si>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</si>
  <si>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</si>
  <si>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</si>
  <si>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</si>
  <si>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</si>
  <si>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</si>
  <si>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</si>
  <si>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</si>
  <si>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</si>
  <si>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</si>
  <si>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</si>
  <si>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</si>
  <si>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</si>
  <si>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</si>
  <si>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</si>
  <si>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</si>
  <si>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</si>
  <si>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</si>
  <si>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</si>
  <si>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</si>
  <si>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</si>
  <si>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</si>
  <si>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</si>
  <si>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</si>
  <si>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</si>
  <si>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</si>
  <si>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</si>
  <si>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</si>
  <si>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</si>
  <si>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</si>
  <si>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</si>
  <si>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</si>
  <si>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</si>
  <si>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</si>
  <si>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</si>
  <si>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</si>
  <si>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</si>
  <si>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</si>
  <si>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</si>
  <si>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</si>
  <si>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</si>
  <si>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</si>
  <si>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</si>
  <si>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</si>
  <si>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</si>
  <si>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</si>
  <si>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</si>
  <si>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</si>
  <si>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</si>
  <si>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</si>
  <si>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</si>
  <si>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</si>
  <si>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</si>
  <si>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</si>
  <si>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</si>
  <si>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</si>
  <si>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</si>
  <si>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</si>
  <si>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</si>
  <si>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</si>
  <si>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</si>
  <si>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</si>
  <si>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</si>
  <si>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</si>
  <si>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</si>
  <si>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</si>
  <si>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</si>
  <si>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</si>
  <si>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</si>
  <si>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</si>
  <si>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</si>
  <si>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</si>
  <si>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</si>
  <si>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</si>
  <si>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</si>
  <si>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</si>
  <si>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</si>
  <si>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</si>
  <si>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</si>
  <si>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</si>
  <si>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</si>
  <si>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</si>
  <si>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</si>
  <si>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</si>
  <si>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</si>
  <si>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</si>
  <si>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</si>
  <si>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</si>
  <si>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</si>
  <si>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</si>
  <si>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</si>
  <si>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</si>
  <si>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</si>
  <si>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</si>
  <si>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</si>
  <si>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</si>
  <si>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</si>
  <si>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</si>
  <si>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</si>
  <si>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</si>
  <si>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</si>
  <si>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</si>
  <si>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</si>
  <si>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</si>
  <si>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</si>
  <si>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</si>
  <si>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</si>
  <si>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</si>
  <si>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</si>
  <si>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</si>
  <si>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</si>
  <si>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</si>
  <si>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</si>
  <si>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</si>
  <si>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</si>
  <si>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</si>
  <si>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</si>
  <si>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</si>
  <si>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</si>
  <si>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</si>
  <si>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</si>
  <si>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</si>
  <si>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</si>
  <si>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</si>
  <si>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</si>
  <si>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</si>
  <si>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</si>
  <si>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</si>
  <si>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</si>
  <si>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</si>
  <si>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</si>
  <si>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</si>
  <si>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</si>
  <si>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</si>
  <si>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</si>
  <si>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</si>
  <si>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</si>
  <si>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</si>
  <si>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</si>
  <si>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</si>
  <si>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</si>
  <si>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</si>
  <si>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</si>
  <si>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</si>
  <si>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</si>
  <si>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</si>
  <si>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</si>
  <si>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</si>
  <si>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</si>
  <si>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</si>
  <si>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</si>
  <si>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</si>
  <si>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</si>
  <si>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</si>
  <si>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</si>
  <si>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</si>
  <si>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</si>
  <si>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</si>
  <si>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</si>
  <si>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</si>
  <si>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</si>
  <si>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</si>
  <si>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</si>
  <si>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</si>
  <si>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</si>
  <si>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</si>
  <si>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</si>
  <si>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</si>
  <si>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</si>
  <si>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</si>
  <si>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</si>
  <si>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</si>
  <si>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</si>
  <si>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</si>
  <si>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</si>
  <si>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</si>
  <si>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</si>
  <si>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</si>
  <si>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</si>
  <si>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</si>
  <si>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</si>
  <si>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</si>
  <si>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</si>
  <si>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</si>
  <si>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</si>
  <si>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</si>
  <si>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</si>
  <si>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</si>
  <si>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</si>
  <si>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</si>
  <si>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</si>
  <si>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</si>
  <si>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</si>
  <si>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</si>
  <si>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</si>
  <si>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</si>
  <si>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</si>
  <si>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</si>
  <si>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</si>
  <si>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</si>
  <si>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</si>
  <si>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</si>
  <si>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</si>
  <si>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</si>
  <si>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</si>
  <si>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</si>
  <si>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</si>
  <si>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</si>
  <si>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</si>
  <si>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</si>
  <si>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</si>
  <si>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</si>
  <si>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</si>
  <si>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</si>
  <si>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</si>
  <si>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</si>
  <si>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</si>
  <si>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</si>
  <si>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</si>
  <si>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</si>
  <si>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</si>
  <si>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</si>
  <si>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</si>
  <si>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</si>
  <si>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</si>
  <si>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</si>
  <si>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</si>
  <si>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</si>
  <si>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</si>
  <si>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</si>
  <si>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</si>
  <si>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</si>
  <si>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</si>
  <si>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</si>
  <si>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</si>
  <si>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</si>
  <si>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</si>
  <si>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</si>
  <si>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</si>
  <si>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</si>
  <si>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</si>
  <si>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</si>
  <si>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</si>
  <si>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</si>
  <si>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</si>
  <si>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</si>
  <si>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</si>
  <si>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</si>
  <si>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</si>
  <si>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</si>
  <si>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</si>
  <si>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</si>
  <si>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</si>
  <si>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</si>
  <si>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</si>
  <si>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</si>
  <si>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</si>
  <si>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</si>
  <si>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</si>
  <si>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</si>
  <si>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</si>
  <si>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</si>
  <si>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</si>
  <si>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</si>
  <si>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</si>
  <si>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</si>
  <si>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</si>
  <si>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</si>
  <si>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</si>
  <si>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</si>
  <si>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</si>
  <si>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</si>
  <si>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</si>
  <si>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</si>
  <si>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</si>
  <si>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</si>
  <si>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</si>
  <si>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</si>
  <si>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</si>
  <si>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</si>
  <si>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</si>
  <si>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</si>
  <si>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</si>
  <si>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</si>
  <si>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</si>
  <si>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</si>
  <si>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</si>
  <si>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</si>
  <si>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</si>
  <si>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</si>
  <si>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</si>
  <si>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</si>
  <si>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</si>
  <si>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</si>
  <si>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</si>
  <si>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</si>
  <si>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</si>
  <si>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</si>
  <si>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</si>
  <si>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</si>
  <si>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</si>
  <si>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</si>
  <si>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</si>
  <si>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</si>
  <si>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</si>
  <si>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</si>
  <si>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</si>
  <si>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</si>
  <si>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</si>
  <si>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</si>
  <si>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</si>
  <si>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</si>
  <si>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</si>
  <si>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</si>
  <si>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</si>
  <si>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</si>
  <si>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</si>
  <si>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</si>
  <si>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</si>
  <si>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</si>
  <si>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</si>
  <si>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</si>
  <si>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</si>
  <si>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</si>
  <si>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</si>
  <si>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</si>
  <si>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</si>
  <si>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</si>
  <si>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</si>
  <si>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</si>
  <si>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</si>
  <si>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</si>
  <si>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</si>
  <si>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</si>
  <si>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</si>
  <si>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</si>
  <si>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</si>
  <si>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</si>
  <si>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</si>
  <si>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</si>
  <si>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</si>
  <si>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</si>
  <si>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</si>
  <si>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</si>
  <si>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</si>
  <si>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</si>
  <si>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</si>
  <si>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</si>
  <si>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</si>
  <si>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</si>
  <si>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</si>
  <si>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</si>
  <si>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</si>
  <si>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</si>
  <si>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</si>
  <si>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</si>
  <si>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</si>
  <si>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</si>
  <si>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</si>
  <si>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</si>
  <si>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</si>
  <si>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</si>
  <si>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</si>
  <si>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</si>
  <si>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</si>
  <si>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</si>
  <si>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</si>
  <si>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</si>
  <si>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</si>
  <si>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</si>
  <si>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</si>
  <si>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</si>
  <si>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</si>
  <si>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</si>
  <si>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</si>
  <si>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</si>
  <si>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</si>
  <si>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</si>
  <si>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</si>
  <si>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</si>
  <si>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</si>
  <si>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</si>
  <si>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</si>
  <si>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</si>
  <si>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</si>
  <si>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</si>
  <si>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</si>
  <si>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</si>
  <si>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</si>
  <si>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</si>
  <si>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</si>
  <si>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</si>
  <si>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</si>
  <si>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</si>
  <si>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</si>
  <si>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</si>
  <si>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</si>
  <si>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</si>
  <si>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</si>
  <si>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</si>
  <si>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</si>
  <si>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</si>
  <si>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</si>
  <si>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</si>
  <si>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</si>
  <si>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</si>
  <si>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</si>
  <si>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</si>
  <si>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</si>
  <si>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</si>
  <si>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</si>
  <si>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</si>
  <si>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</si>
  <si>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</si>
  <si>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</si>
  <si>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</si>
  <si>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</si>
  <si>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</si>
  <si>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</si>
  <si>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</si>
  <si>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</si>
  <si>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</si>
  <si>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</si>
  <si>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</si>
  <si>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</si>
  <si>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</si>
  <si>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</si>
  <si>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</si>
  <si>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</si>
  <si>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</si>
  <si>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</si>
  <si>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</si>
  <si>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</si>
  <si>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</si>
  <si>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</si>
  <si>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</si>
  <si>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</si>
  <si>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</si>
  <si>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</si>
  <si>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</si>
  <si>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</si>
  <si>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</si>
  <si>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</si>
  <si>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</si>
  <si>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</si>
  <si>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</si>
  <si>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</si>
  <si>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</si>
  <si>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</si>
  <si>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</si>
  <si>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</si>
  <si>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</si>
  <si>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</si>
  <si>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</si>
  <si>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</si>
  <si>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</si>
  <si>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</si>
  <si>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</si>
  <si>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</si>
  <si>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</si>
  <si>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</si>
  <si>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</si>
  <si>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</si>
  <si>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</si>
  <si>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</si>
  <si>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</si>
  <si>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</si>
  <si>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</si>
  <si>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</si>
  <si>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</si>
  <si>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</si>
  <si>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</si>
  <si>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</si>
  <si>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</si>
  <si>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</si>
  <si>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</si>
  <si>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</si>
  <si>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</si>
  <si>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</si>
  <si>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</si>
  <si>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</si>
  <si>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</si>
  <si>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</si>
  <si>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</si>
  <si>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</si>
  <si>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</si>
  <si>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</si>
  <si>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</si>
  <si>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</si>
  <si>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</si>
  <si>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</si>
  <si>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</si>
  <si>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</si>
  <si>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</si>
  <si>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</si>
  <si>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</si>
  <si>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</si>
  <si>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</si>
  <si>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</si>
  <si>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</si>
  <si>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</si>
  <si>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</si>
  <si>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</si>
  <si>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</si>
  <si>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</si>
  <si>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</si>
  <si>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</si>
  <si>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</si>
  <si>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</si>
  <si>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</si>
  <si>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</si>
  <si>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</si>
  <si>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</si>
  <si>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</si>
  <si>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</si>
  <si>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</si>
  <si>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</si>
  <si>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</si>
  <si>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</si>
  <si>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</si>
  <si>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</si>
  <si>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</si>
  <si>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</si>
  <si>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</si>
  <si>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</si>
  <si>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</si>
  <si>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</si>
  <si>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</si>
  <si>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</si>
  <si>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</si>
  <si>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</si>
  <si>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</si>
  <si>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</si>
  <si>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</si>
  <si>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</si>
  <si>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</si>
  <si>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</si>
  <si>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</si>
  <si>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</si>
  <si>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</si>
  <si>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</si>
  <si>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</si>
  <si>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</si>
  <si>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</si>
  <si>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</si>
  <si>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</si>
  <si>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</si>
  <si>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</si>
  <si>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</si>
  <si>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</si>
  <si>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</si>
  <si>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</si>
  <si>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</si>
  <si>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</si>
  <si>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</si>
  <si>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</si>
  <si>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</si>
  <si>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</si>
  <si>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</si>
  <si>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</si>
  <si>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</si>
  <si>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</si>
  <si>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</si>
  <si>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</si>
  <si>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</si>
  <si>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</si>
  <si>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</si>
  <si>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</si>
  <si>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</si>
  <si>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</si>
  <si>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</si>
  <si>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</si>
  <si>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</si>
  <si>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</si>
  <si>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</si>
  <si>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</si>
  <si>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</si>
  <si>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</si>
  <si>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</si>
  <si>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</si>
  <si>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</si>
  <si>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</si>
  <si>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</si>
  <si>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</si>
  <si>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</si>
  <si>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</si>
  <si>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</si>
  <si>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</si>
  <si>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</si>
  <si>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</si>
  <si>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</si>
  <si>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</si>
  <si>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</si>
  <si>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</si>
  <si>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</si>
  <si>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</si>
  <si>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</si>
  <si>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</si>
  <si>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</si>
  <si>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</si>
  <si>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</si>
  <si>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</si>
  <si>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</si>
  <si>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</si>
  <si>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</si>
  <si>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</si>
  <si>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</si>
  <si>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</si>
  <si>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</si>
  <si>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</si>
  <si>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</si>
  <si>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</si>
  <si>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</si>
  <si>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</si>
  <si>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</si>
  <si>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</si>
  <si>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</si>
  <si>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</si>
  <si>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</si>
  <si>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</si>
  <si>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</si>
  <si>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</si>
  <si>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</si>
  <si>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</si>
  <si>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</si>
  <si>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</si>
  <si>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</si>
  <si>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</si>
  <si>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</si>
  <si>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</si>
  <si>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</si>
  <si>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</si>
  <si>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</si>
  <si>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</si>
  <si>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</si>
  <si>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</si>
  <si>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</si>
  <si>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</si>
  <si>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</si>
  <si>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</si>
  <si>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</si>
  <si>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</si>
  <si>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</si>
  <si>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</si>
  <si>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</si>
  <si>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</si>
  <si>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</si>
  <si>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</si>
  <si>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</si>
  <si>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</si>
  <si>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</si>
  <si>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</si>
  <si>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</si>
  <si>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</si>
  <si>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</si>
  <si>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</si>
  <si>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</si>
  <si>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</si>
  <si>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</si>
  <si>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</si>
  <si>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</si>
  <si>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</si>
  <si>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</si>
  <si>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</si>
  <si>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</si>
  <si>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</si>
  <si>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</si>
  <si>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</si>
  <si>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</si>
  <si>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</si>
  <si>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</si>
  <si>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</si>
  <si>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</si>
  <si>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</si>
  <si>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</si>
  <si>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</si>
  <si>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</si>
  <si>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</si>
  <si>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</si>
  <si>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</si>
  <si>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</si>
  <si>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</si>
  <si>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</si>
  <si>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</si>
  <si>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</si>
  <si>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</si>
  <si>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</si>
  <si>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</si>
  <si>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</si>
  <si>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</si>
  <si>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</si>
  <si>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</si>
  <si>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</si>
  <si>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</si>
  <si>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</si>
  <si>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</si>
  <si>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</si>
  <si>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</si>
  <si>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</si>
  <si>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</si>
  <si>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</si>
  <si>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</si>
  <si>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</si>
  <si>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</si>
  <si>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</si>
  <si>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</si>
  <si>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</si>
  <si>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</si>
  <si>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</si>
  <si>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</si>
  <si>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</si>
  <si>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</si>
  <si>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</si>
  <si>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</si>
  <si>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</si>
  <si>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</si>
  <si>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</si>
  <si>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</si>
  <si>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</si>
  <si>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</si>
  <si>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</si>
  <si>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</si>
  <si>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</si>
  <si>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</si>
  <si>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</si>
  <si>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</si>
  <si>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</si>
  <si>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</si>
  <si>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</si>
  <si>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</si>
  <si>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</si>
  <si>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</si>
  <si>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</si>
  <si>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</si>
  <si>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</si>
  <si>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</si>
  <si>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</si>
  <si>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</si>
  <si>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</si>
  <si>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</si>
  <si>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</si>
  <si>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</si>
  <si>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</si>
  <si>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</si>
  <si>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</si>
  <si>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</si>
  <si>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</si>
  <si>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</si>
  <si>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</si>
  <si>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</si>
  <si>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</si>
  <si>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</si>
  <si>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</si>
  <si>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</si>
  <si>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</si>
  <si>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</si>
  <si>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</si>
  <si>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</si>
  <si>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</si>
  <si>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</si>
  <si>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</si>
  <si>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</si>
  <si>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</si>
  <si>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</si>
  <si>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</si>
  <si>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</si>
  <si>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</si>
  <si>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</si>
  <si>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</si>
  <si>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</si>
  <si>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</si>
  <si>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</si>
  <si>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</si>
  <si>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</si>
  <si>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</si>
  <si>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</si>
  <si>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</si>
  <si>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</si>
  <si>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</si>
  <si>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</si>
  <si>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</si>
  <si>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</si>
  <si>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</si>
  <si>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</si>
  <si>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</si>
  <si>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</si>
  <si>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</si>
  <si>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</si>
  <si>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</si>
  <si>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</si>
  <si>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</si>
  <si>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</si>
  <si>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</si>
  <si>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</si>
  <si>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</si>
  <si>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</si>
  <si>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</si>
  <si>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</si>
  <si>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</si>
  <si>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</si>
  <si>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</si>
  <si>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</si>
  <si>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</si>
  <si>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</si>
  <si>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</si>
  <si>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</si>
  <si>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</si>
  <si>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</si>
  <si>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</si>
  <si>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</si>
  <si>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</si>
  <si>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</si>
  <si>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</si>
  <si>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</si>
  <si>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</si>
  <si>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</si>
  <si>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</si>
  <si>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</si>
  <si>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</si>
  <si>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</si>
  <si>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</si>
  <si>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</si>
  <si>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</si>
  <si>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</si>
  <si>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</si>
  <si>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</si>
  <si>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</si>
  <si>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</si>
  <si>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</si>
  <si>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</si>
  <si>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</si>
  <si>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</si>
  <si>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</si>
  <si>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</si>
  <si>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</si>
  <si>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</si>
  <si>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</si>
  <si>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</si>
  <si>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</si>
  <si>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</si>
  <si>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</si>
  <si>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</si>
  <si>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</si>
  <si>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</si>
  <si>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</si>
  <si>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</si>
  <si>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</si>
  <si>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</si>
  <si>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</si>
  <si>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</si>
  <si>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</si>
  <si>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</si>
  <si>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</si>
  <si>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</si>
  <si>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</si>
  <si>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</si>
  <si>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</si>
  <si>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</si>
  <si>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</si>
  <si>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</si>
  <si>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</si>
  <si>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</si>
  <si>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</si>
  <si>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</si>
  <si>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</si>
  <si>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</si>
  <si>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</si>
  <si>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</si>
  <si>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</si>
  <si>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</si>
  <si>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</si>
  <si>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</si>
  <si>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</si>
  <si>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</si>
  <si>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</si>
  <si>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</si>
  <si>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</si>
  <si>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</si>
  <si>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</si>
  <si>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</si>
  <si>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</si>
  <si>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</si>
  <si>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</si>
  <si>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</si>
  <si>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</si>
  <si>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</si>
  <si>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</si>
  <si>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</si>
  <si>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</si>
  <si>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</si>
  <si>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</si>
  <si>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</si>
  <si>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</si>
  <si>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</si>
  <si>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</si>
  <si>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</si>
  <si>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</si>
  <si>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</si>
  <si>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</si>
  <si>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</si>
  <si>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</si>
  <si>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</si>
  <si>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</si>
  <si>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</si>
  <si>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</si>
  <si>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</si>
  <si>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</si>
  <si>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</si>
  <si>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</si>
  <si>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</si>
  <si>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</si>
  <si>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</si>
  <si>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</si>
  <si>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</si>
  <si>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</si>
  <si>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</si>
  <si>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</si>
  <si>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</si>
  <si>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</si>
  <si>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</si>
  <si>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</si>
  <si>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</si>
  <si>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</si>
  <si>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</si>
  <si>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</si>
  <si>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</si>
  <si>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</si>
  <si>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</si>
  <si>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</si>
  <si>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</si>
  <si>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</si>
  <si>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</si>
  <si>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</si>
  <si>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</si>
  <si>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</si>
  <si>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</si>
  <si>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</si>
  <si>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</si>
  <si>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</si>
  <si>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</si>
  <si>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</si>
  <si>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</si>
  <si>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</si>
  <si>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</si>
  <si>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</si>
  <si>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</si>
  <si>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</si>
  <si>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</si>
  <si>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</si>
  <si>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</si>
  <si>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</si>
  <si>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</si>
  <si>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</si>
  <si>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</si>
  <si>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</si>
  <si>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</si>
  <si>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</si>
  <si>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</si>
  <si>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</si>
  <si>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</si>
  <si>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</si>
  <si>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</si>
  <si>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</si>
  <si>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</si>
  <si>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</si>
  <si>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</si>
  <si>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</si>
  <si>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</si>
  <si>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</si>
  <si>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</si>
  <si>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</si>
  <si>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</si>
  <si>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</si>
  <si>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</si>
  <si>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</si>
  <si>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</si>
  <si>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</si>
  <si>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</si>
  <si>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</si>
  <si>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</si>
  <si>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</si>
  <si>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</si>
  <si>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</si>
  <si>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</si>
  <si>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</si>
  <si>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</si>
  <si>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</si>
  <si>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</si>
  <si>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</si>
  <si>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</si>
  <si>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</si>
  <si>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</si>
  <si>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</si>
  <si>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</si>
  <si>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</si>
  <si>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</si>
  <si>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</si>
  <si>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</si>
  <si>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</si>
  <si>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</si>
  <si>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</si>
  <si>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</si>
  <si>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</si>
  <si>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</si>
  <si>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</si>
  <si>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</si>
  <si>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</si>
  <si>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</si>
  <si>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</si>
  <si>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</si>
  <si>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</si>
  <si>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</si>
  <si>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</si>
  <si>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</si>
  <si>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</si>
  <si>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</si>
  <si>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</si>
  <si>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</si>
  <si>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</si>
  <si>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</si>
  <si>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</si>
  <si>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</si>
  <si>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</si>
  <si>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</si>
  <si>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</si>
  <si>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</si>
  <si>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</si>
  <si>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</si>
  <si>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</si>
  <si>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</si>
  <si>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</si>
  <si>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</si>
  <si>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</si>
  <si>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</si>
  <si>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</si>
  <si>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</si>
  <si>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</si>
  <si>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</si>
  <si>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</si>
  <si>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</si>
  <si>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</si>
  <si>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</si>
  <si>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</si>
  <si>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</si>
  <si>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</si>
  <si>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</si>
  <si>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</si>
  <si>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</si>
  <si>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</si>
  <si>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</si>
  <si>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</si>
  <si>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</si>
  <si>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</si>
  <si>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</si>
  <si>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</si>
  <si>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</si>
  <si>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</si>
  <si>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</si>
  <si>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</si>
  <si>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</si>
  <si>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</si>
  <si>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</si>
  <si>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</si>
  <si>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</si>
  <si>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</si>
  <si>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</si>
  <si>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</si>
  <si>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</si>
  <si>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</si>
  <si>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</si>
  <si>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</si>
  <si>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</si>
  <si>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</si>
  <si>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</si>
  <si>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</si>
  <si>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</si>
  <si>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</si>
  <si>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</si>
  <si>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</si>
  <si>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</si>
  <si>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</si>
  <si>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</si>
  <si>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</si>
  <si>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</si>
  <si>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</si>
  <si>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</si>
  <si>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</si>
  <si>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</si>
  <si>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</si>
  <si>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</si>
  <si>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</si>
  <si>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</si>
  <si>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</si>
  <si>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</si>
  <si>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</si>
  <si>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</si>
  <si>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</si>
  <si>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</si>
  <si>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</si>
  <si>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</si>
  <si>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</si>
  <si>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</si>
  <si>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</si>
  <si>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</si>
  <si>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</si>
  <si>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</si>
  <si>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</si>
  <si>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</si>
  <si>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</si>
  <si>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</si>
  <si>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</si>
  <si>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</si>
  <si>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</si>
  <si>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</si>
  <si>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</si>
  <si>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</si>
  <si>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</si>
  <si>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</si>
  <si>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</si>
  <si>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</si>
  <si>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</si>
  <si>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</si>
  <si>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</si>
  <si>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</si>
  <si>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</si>
  <si>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</si>
  <si>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</si>
  <si>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</si>
  <si>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</si>
  <si>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</si>
  <si>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</si>
  <si>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</si>
  <si>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</si>
  <si>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</si>
  <si>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</si>
  <si>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</si>
  <si>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</si>
  <si>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</si>
  <si>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</si>
  <si>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</si>
  <si>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</si>
  <si>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</si>
  <si>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</si>
  <si>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</si>
  <si>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</si>
  <si>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</si>
  <si>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</si>
  <si>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</si>
  <si>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</si>
  <si>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</si>
  <si>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</si>
  <si>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</si>
  <si>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</si>
  <si>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</si>
  <si>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</si>
  <si>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</si>
  <si>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</si>
  <si>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</si>
  <si>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</si>
  <si>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</si>
  <si>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</si>
  <si>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</si>
  <si>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</si>
  <si>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</si>
  <si>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</si>
  <si>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</si>
  <si>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</si>
  <si>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</si>
  <si>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</si>
  <si>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</si>
  <si>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</si>
  <si>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</si>
  <si>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</si>
  <si>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</si>
  <si>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</si>
  <si>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</si>
  <si>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</si>
  <si>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</si>
  <si>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</si>
  <si>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</si>
  <si>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</si>
  <si>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</si>
  <si>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</si>
  <si>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</si>
  <si>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</si>
  <si>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</si>
  <si>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</si>
  <si>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</si>
  <si>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</si>
  <si>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</si>
  <si>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</si>
  <si>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</si>
  <si>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</si>
  <si>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</si>
  <si>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</si>
  <si>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</si>
  <si>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</si>
  <si>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</si>
  <si>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</si>
  <si>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</si>
  <si>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</si>
  <si>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</si>
  <si>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</si>
  <si>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</si>
  <si>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</si>
  <si>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</si>
  <si>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</si>
  <si>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</si>
  <si>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</si>
  <si>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</si>
  <si>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</si>
  <si>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</si>
  <si>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</si>
  <si>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</si>
  <si>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</si>
  <si>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</si>
  <si>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</si>
  <si>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</si>
  <si>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</si>
  <si>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</si>
  <si>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</si>
  <si>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</si>
  <si>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</si>
  <si>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</si>
  <si>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</si>
  <si>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</si>
  <si>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</si>
  <si>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</si>
  <si>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</si>
  <si>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</si>
  <si>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</si>
  <si>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</si>
  <si>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</si>
  <si>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</si>
  <si>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</si>
  <si>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</si>
  <si>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</si>
  <si>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</si>
  <si>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</si>
  <si>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</si>
  <si>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</si>
  <si>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</si>
  <si>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</si>
  <si>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</si>
  <si>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</si>
  <si>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</si>
  <si>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</si>
  <si>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</si>
  <si>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</si>
  <si>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</si>
  <si>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</si>
  <si>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</si>
  <si>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</si>
  <si>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</si>
  <si>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</si>
  <si>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</si>
  <si>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</si>
  <si>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</si>
  <si>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</si>
  <si>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</si>
  <si>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</si>
  <si>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</si>
  <si>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</si>
  <si>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</si>
  <si>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</si>
  <si>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</si>
  <si>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</si>
  <si>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</si>
  <si>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</si>
  <si>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</si>
  <si>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</si>
  <si>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</si>
  <si>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</si>
  <si>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</si>
  <si>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</si>
  <si>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</si>
  <si>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</si>
  <si>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</si>
  <si>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</si>
  <si>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</si>
  <si>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</si>
  <si>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</si>
  <si>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</si>
  <si>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</si>
  <si>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</si>
  <si>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</si>
  <si>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</si>
  <si>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</si>
  <si>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</si>
  <si>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</si>
  <si>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</si>
  <si>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</si>
  <si>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</si>
  <si>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</si>
  <si>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</si>
  <si>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</si>
  <si>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</si>
  <si>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</si>
  <si>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</si>
  <si>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</si>
  <si>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</si>
  <si>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</si>
  <si>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</si>
  <si>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</si>
  <si>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</si>
  <si>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</si>
  <si>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</si>
  <si>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</si>
  <si>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</si>
  <si>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</si>
  <si>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</si>
  <si>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</si>
  <si>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</si>
  <si>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</si>
  <si>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</si>
  <si>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</si>
  <si>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</si>
  <si>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</si>
  <si>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</si>
  <si>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</si>
  <si>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</si>
  <si>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</si>
  <si>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</si>
  <si>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</si>
  <si>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</si>
  <si>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</si>
  <si>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</si>
  <si>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</si>
  <si>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</si>
  <si>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</si>
  <si>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</si>
  <si>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</si>
  <si>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</si>
  <si>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</si>
  <si>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</si>
  <si>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</si>
  <si>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</si>
  <si>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</si>
  <si>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</si>
  <si>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</si>
  <si>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</si>
  <si>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</si>
  <si>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</si>
  <si>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</si>
  <si>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</si>
  <si>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</si>
  <si>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</si>
  <si>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</si>
  <si>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</si>
  <si>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</si>
  <si>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</si>
  <si>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</si>
  <si>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</si>
  <si>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</si>
  <si>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</si>
  <si>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</si>
  <si>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</si>
  <si>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</si>
  <si>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</si>
  <si>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</si>
  <si>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</si>
  <si>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</si>
  <si>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</si>
  <si>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</si>
  <si>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</si>
  <si>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</si>
  <si>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</si>
  <si>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</si>
  <si>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</si>
  <si>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</si>
  <si>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</si>
  <si>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</si>
  <si>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</si>
  <si>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</si>
  <si>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</si>
  <si>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</si>
  <si>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</si>
  <si>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</si>
  <si>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</si>
  <si>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</si>
  <si>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</si>
  <si>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</si>
  <si>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</si>
  <si>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</si>
  <si>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</si>
  <si>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</si>
  <si>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</si>
  <si>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</si>
  <si>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</si>
  <si>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</si>
  <si>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</si>
  <si>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</si>
  <si>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</si>
  <si>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</si>
  <si>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</si>
  <si>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</si>
  <si>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</si>
  <si>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</si>
  <si>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</si>
  <si>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</si>
  <si>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</si>
  <si>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</si>
  <si>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</si>
  <si>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</si>
  <si>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</si>
  <si>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</si>
  <si>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</si>
  <si>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</si>
  <si>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</si>
  <si>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</si>
  <si>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</si>
  <si>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</si>
  <si>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</si>
  <si>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</si>
  <si>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</si>
  <si>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</si>
  <si>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</si>
  <si>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</si>
  <si>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</si>
  <si>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</si>
  <si>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</si>
  <si>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</si>
  <si>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</si>
  <si>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</si>
  <si>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</si>
  <si>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</si>
  <si>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</si>
  <si>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</si>
  <si>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</si>
  <si>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</si>
  <si>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</si>
  <si>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</si>
  <si>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</si>
  <si>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</si>
  <si>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</si>
  <si>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</si>
  <si>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</si>
  <si>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</si>
  <si>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</si>
  <si>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</si>
  <si>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</si>
  <si>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</si>
  <si>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</si>
  <si>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</si>
  <si>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</si>
  <si>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</si>
  <si>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</si>
  <si>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</si>
  <si>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</si>
  <si>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</si>
  <si>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</si>
  <si>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</si>
  <si>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</si>
  <si>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</si>
  <si>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</si>
  <si>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</si>
  <si>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</si>
  <si>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</si>
  <si>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</si>
  <si>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</si>
  <si>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</si>
  <si>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</si>
  <si>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</si>
  <si>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</si>
  <si>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</si>
  <si>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</si>
  <si>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</si>
  <si>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</si>
  <si>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</si>
  <si>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</si>
  <si>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</si>
  <si>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</si>
  <si>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</si>
  <si>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</si>
  <si>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</si>
  <si>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</si>
  <si>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</si>
  <si>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</si>
  <si>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</si>
  <si>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</si>
  <si>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</si>
  <si>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</si>
  <si>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</si>
  <si>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</si>
  <si>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</si>
  <si>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</si>
  <si>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</si>
  <si>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</si>
  <si>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</si>
  <si>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</si>
  <si>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</si>
  <si>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</si>
  <si>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</si>
  <si>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</si>
  <si>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</si>
  <si>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</si>
  <si>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</si>
  <si>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</si>
  <si>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</si>
  <si>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</si>
  <si>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</si>
  <si>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</si>
  <si>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</si>
  <si>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</si>
  <si>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</si>
  <si>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</si>
  <si>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</si>
  <si>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</si>
  <si>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</si>
  <si>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</si>
  <si>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</si>
  <si>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</si>
  <si>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</si>
  <si>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</si>
  <si>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</si>
  <si>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</si>
  <si>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</si>
  <si>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</si>
  <si>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</si>
  <si>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</si>
  <si>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</si>
  <si>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</si>
  <si>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</si>
  <si>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</si>
  <si>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</si>
  <si>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</si>
  <si>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</si>
  <si>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</si>
  <si>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</si>
  <si>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</si>
  <si>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</si>
  <si>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</si>
  <si>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</si>
  <si>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</si>
  <si>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</si>
  <si>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</si>
  <si>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</si>
  <si>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</si>
  <si>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</si>
  <si>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</si>
  <si>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</si>
  <si>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</si>
  <si>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</si>
  <si>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</si>
  <si>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</si>
  <si>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</si>
  <si>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</si>
  <si>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</si>
  <si>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</si>
  <si>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</si>
  <si>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</si>
  <si>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</si>
  <si>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</si>
  <si>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</si>
  <si>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</si>
  <si>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</si>
  <si>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</si>
  <si>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</si>
  <si>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</si>
  <si>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</si>
  <si>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</si>
  <si>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</si>
  <si>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</si>
  <si>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</si>
  <si>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</si>
  <si>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</si>
  <si>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</si>
  <si>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</si>
  <si>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</si>
  <si>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</si>
  <si>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</si>
  <si>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</si>
  <si>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</si>
  <si>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</si>
  <si>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</si>
  <si>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</si>
  <si>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</si>
  <si>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</si>
  <si>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</si>
  <si>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</si>
  <si>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</si>
  <si>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</si>
  <si>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</si>
  <si>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</si>
  <si>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</si>
  <si>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</si>
  <si>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</si>
  <si>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</si>
  <si>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</si>
  <si>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</si>
  <si>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</si>
  <si>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</si>
  <si>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</si>
  <si>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</si>
  <si>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</si>
  <si>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</si>
  <si>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</si>
  <si>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</si>
  <si>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</si>
  <si>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</si>
  <si>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</si>
  <si>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</si>
  <si>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</si>
  <si>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</si>
  <si>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</si>
  <si>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</si>
  <si>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</si>
  <si>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</si>
  <si>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</si>
  <si>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</si>
  <si>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</si>
  <si>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</si>
  <si>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</si>
  <si>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</si>
  <si>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</si>
  <si>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</si>
  <si>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</si>
  <si>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</si>
  <si>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</si>
  <si>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</si>
  <si>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</si>
  <si>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</si>
  <si>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</si>
  <si>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</si>
  <si>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</si>
  <si>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</si>
  <si>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</si>
  <si>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</si>
  <si>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</si>
  <si>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</si>
  <si>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</si>
  <si>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</si>
  <si>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</si>
  <si>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</si>
  <si>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</si>
  <si>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</si>
  <si>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</si>
  <si>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</si>
  <si>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</si>
  <si>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</si>
  <si>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</si>
  <si>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</si>
  <si>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</si>
  <si>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</si>
  <si>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</si>
  <si>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</si>
  <si>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</si>
  <si>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</si>
  <si>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</si>
  <si>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</si>
  <si>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</si>
  <si>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</si>
  <si>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</si>
  <si>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</si>
  <si>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</si>
  <si>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</si>
  <si>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</si>
  <si>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</si>
  <si>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</si>
  <si>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</si>
  <si>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</si>
  <si>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</si>
  <si>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</si>
  <si>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</si>
  <si>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</si>
  <si>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</si>
  <si>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</si>
  <si>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</si>
  <si>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</si>
  <si>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</si>
  <si>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</si>
  <si>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</si>
  <si>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</si>
  <si>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</si>
  <si>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</si>
  <si>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</si>
  <si>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</si>
  <si>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</si>
  <si>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</si>
  <si>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</si>
  <si>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</si>
  <si>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</si>
  <si>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</si>
  <si>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</si>
  <si>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</si>
  <si>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</si>
  <si>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</si>
  <si>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</si>
  <si>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</si>
  <si>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</si>
  <si>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</si>
  <si>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</si>
  <si>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</si>
  <si>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</si>
  <si>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</si>
  <si>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</si>
  <si>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</si>
  <si>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</si>
  <si>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</si>
  <si>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</si>
  <si>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</si>
  <si>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</si>
  <si>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</si>
  <si>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</si>
  <si>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</si>
  <si>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</si>
  <si>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</si>
  <si>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</si>
  <si>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</si>
  <si>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</si>
  <si>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</si>
  <si>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</si>
  <si>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</si>
  <si>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</si>
  <si>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</si>
  <si>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</si>
  <si>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</si>
  <si>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</si>
  <si>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</si>
  <si>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</si>
  <si>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</si>
  <si>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</si>
  <si>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</si>
  <si>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</si>
  <si>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</si>
  <si>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</si>
  <si>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</si>
  <si>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</si>
  <si>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</si>
  <si>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</si>
  <si>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</si>
  <si>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</si>
  <si>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</si>
  <si>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</si>
  <si>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</si>
  <si>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</si>
  <si>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</si>
  <si>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</si>
  <si>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</si>
  <si>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</si>
  <si>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</si>
  <si>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</si>
  <si>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</si>
  <si>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</si>
  <si>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</si>
  <si>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</si>
  <si>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</si>
  <si>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</si>
  <si>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</si>
  <si>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</si>
  <si>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</si>
  <si>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</si>
  <si>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</si>
  <si>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</si>
  <si>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</si>
  <si>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</si>
  <si>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</si>
  <si>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</si>
  <si>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</si>
  <si>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</si>
  <si>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</si>
  <si>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</si>
  <si>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</si>
  <si>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</si>
  <si>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</si>
  <si>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</si>
  <si>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</si>
  <si>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</si>
  <si>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</si>
  <si>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</si>
  <si>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</si>
  <si>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</si>
  <si>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</si>
  <si>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</si>
  <si>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</si>
  <si>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</si>
  <si>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</si>
  <si>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</si>
  <si>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</si>
  <si>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</si>
  <si>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</si>
  <si>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</si>
  <si>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</si>
  <si>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</si>
  <si>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</si>
  <si>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</si>
  <si>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</si>
  <si>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</si>
  <si>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</si>
  <si>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</si>
  <si>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</si>
  <si>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</si>
  <si>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</si>
  <si>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</si>
  <si>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</si>
  <si>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</si>
  <si>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</si>
  <si>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</si>
  <si>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</si>
  <si>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</si>
  <si>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</si>
  <si>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</si>
  <si>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</si>
  <si>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</si>
  <si>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</si>
  <si>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</si>
  <si>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</si>
  <si>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</si>
  <si>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</si>
  <si>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</si>
  <si>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</si>
  <si>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</si>
  <si>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</si>
  <si>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</si>
  <si>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</si>
  <si>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</si>
  <si>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</si>
  <si>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</si>
  <si>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</si>
  <si>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</si>
  <si>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</si>
  <si>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</si>
  <si>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</si>
  <si>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</si>
  <si>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</si>
  <si>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</si>
  <si>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</si>
  <si>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</si>
  <si>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</si>
  <si>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</si>
  <si>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</si>
  <si>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</si>
  <si>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</si>
  <si>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</si>
  <si>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</si>
  <si>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</si>
  <si>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</si>
  <si>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</si>
  <si>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</si>
  <si>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</si>
  <si>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</si>
  <si>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</si>
  <si>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</si>
  <si>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</si>
  <si>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</si>
  <si>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</si>
  <si>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</si>
  <si>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</si>
  <si>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</si>
  <si>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</si>
  <si>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</si>
  <si>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</si>
  <si>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</si>
  <si>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</si>
  <si>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</si>
  <si>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</si>
  <si>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</si>
  <si>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</si>
  <si>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</si>
  <si>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</si>
  <si>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</si>
  <si>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</si>
  <si>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</si>
  <si>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</si>
  <si>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</si>
  <si>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</si>
  <si>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</si>
  <si>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</si>
  <si>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</si>
  <si>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</si>
  <si>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</si>
  <si>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</si>
  <si>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</si>
  <si>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</si>
  <si>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</si>
  <si>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</si>
  <si>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</si>
  <si>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</si>
  <si>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</si>
  <si>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</si>
  <si>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</si>
  <si>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</si>
  <si>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</si>
  <si>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</si>
  <si>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</si>
  <si>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</si>
  <si>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</si>
  <si>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</si>
  <si>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</si>
  <si>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</si>
  <si>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</si>
  <si>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</si>
  <si>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</si>
  <si>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</si>
  <si>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</si>
  <si>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</si>
  <si>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</si>
  <si>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</si>
  <si>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</si>
  <si>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</si>
  <si>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</si>
  <si>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</si>
  <si>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</si>
  <si>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</si>
  <si>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</si>
  <si>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</si>
  <si>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</si>
  <si>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</si>
  <si>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</si>
  <si>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</si>
  <si>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</si>
  <si>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</si>
  <si>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</si>
  <si>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</si>
  <si>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</si>
  <si>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</si>
  <si>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</si>
  <si>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</si>
  <si>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</si>
  <si>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</si>
  <si>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</si>
  <si>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</si>
  <si>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</si>
  <si>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</si>
  <si>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</si>
  <si>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</si>
  <si>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</si>
  <si>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</si>
  <si>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</si>
  <si>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</si>
  <si>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</si>
  <si>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</si>
  <si>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</si>
  <si>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</si>
  <si>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</si>
  <si>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</si>
  <si>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</si>
  <si>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</si>
  <si>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</si>
  <si>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</si>
  <si>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</si>
  <si>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</si>
  <si>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</si>
  <si>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</si>
  <si>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</si>
  <si>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</si>
  <si>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</si>
  <si>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</si>
  <si>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</si>
  <si>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</si>
  <si>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</si>
  <si>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</si>
  <si>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</si>
  <si>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</si>
  <si>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</si>
  <si>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</si>
  <si>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</si>
  <si>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</si>
  <si>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</si>
  <si>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</si>
  <si>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</si>
  <si>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</si>
  <si>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</si>
  <si>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</si>
  <si>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</si>
  <si>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</si>
  <si>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</si>
  <si>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</si>
  <si>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</si>
  <si>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</si>
  <si>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</si>
  <si>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</si>
  <si>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</si>
  <si>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</si>
  <si>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</si>
  <si>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</si>
  <si>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</si>
  <si>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</si>
  <si>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</si>
  <si>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</si>
  <si>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</si>
  <si>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</si>
  <si>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</si>
  <si>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</si>
  <si>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</si>
  <si>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</si>
  <si>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</si>
  <si>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</si>
  <si>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</si>
  <si>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</si>
  <si>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</si>
  <si>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</si>
  <si>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</si>
  <si>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</si>
  <si>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</si>
  <si>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</si>
  <si>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</si>
  <si>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</si>
  <si>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</si>
  <si>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</si>
  <si>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</si>
  <si>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</si>
  <si>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</si>
  <si>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</si>
  <si>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</si>
  <si>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</si>
  <si>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</si>
  <si>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</si>
  <si>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</si>
  <si>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</si>
  <si>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</si>
  <si>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</si>
  <si>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</si>
  <si>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</si>
  <si>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</si>
  <si>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</si>
  <si>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</si>
  <si>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</si>
  <si>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</si>
  <si>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</si>
  <si>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</si>
  <si>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</si>
  <si>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</si>
  <si>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</si>
  <si>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</si>
  <si>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</si>
  <si>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</si>
  <si>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</si>
  <si>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</si>
  <si>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</si>
  <si>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</si>
  <si>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</si>
  <si>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</si>
  <si>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</si>
  <si>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</si>
  <si>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</si>
  <si>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</si>
  <si>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</si>
  <si>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</si>
  <si>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</si>
  <si>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</si>
  <si>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</si>
  <si>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</si>
  <si>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</si>
  <si>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</si>
  <si>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</si>
  <si>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</si>
  <si>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</si>
  <si>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</si>
  <si>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</si>
  <si>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</si>
  <si>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</si>
  <si>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</si>
  <si>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</si>
  <si>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</si>
  <si>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</si>
  <si>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</si>
  <si>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</si>
  <si>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</si>
  <si>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</si>
  <si>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</si>
  <si>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</si>
  <si>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</si>
  <si>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</si>
  <si>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</si>
  <si>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</si>
  <si>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</si>
  <si>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</si>
  <si>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</si>
  <si>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</si>
  <si>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</si>
  <si>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</si>
  <si>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</si>
  <si>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</si>
  <si>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</si>
  <si>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</si>
  <si>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</si>
  <si>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</si>
  <si>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</si>
  <si>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</si>
  <si>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</si>
  <si>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</si>
  <si>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</si>
  <si>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</si>
  <si>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</si>
  <si>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</si>
  <si>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</si>
  <si>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</si>
  <si>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</si>
  <si>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</si>
  <si>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</si>
  <si>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</si>
  <si>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</si>
  <si>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</si>
  <si>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</si>
  <si>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</si>
  <si>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</si>
  <si>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</si>
  <si>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</si>
  <si>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</si>
  <si>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</si>
  <si>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</si>
  <si>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</si>
  <si>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</si>
  <si>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</si>
  <si>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</si>
  <si>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</si>
  <si>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</si>
  <si>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</si>
  <si>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</si>
  <si>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</si>
  <si>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</si>
  <si>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</si>
  <si>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</si>
  <si>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</si>
  <si>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</si>
  <si>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</si>
  <si>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</si>
  <si>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</si>
  <si>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</si>
  <si>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</si>
  <si>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</si>
  <si>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</si>
  <si>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</si>
  <si>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</si>
  <si>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</si>
  <si>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</si>
  <si>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</si>
  <si>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</si>
  <si>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</si>
  <si>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</si>
  <si>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</si>
  <si>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</si>
  <si>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</si>
  <si>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</si>
  <si>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</si>
  <si>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</si>
  <si>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</si>
  <si>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</si>
  <si>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</si>
  <si>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</si>
  <si>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</si>
  <si>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</si>
  <si>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</si>
  <si>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</si>
  <si>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</si>
  <si>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</si>
  <si>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</si>
  <si>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</si>
  <si>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</si>
  <si>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</si>
  <si>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</si>
  <si>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</si>
  <si>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</si>
  <si>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</si>
  <si>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</si>
  <si>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</si>
  <si>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</si>
  <si>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</si>
  <si>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</si>
  <si>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</si>
  <si>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</si>
  <si>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</si>
  <si>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</si>
  <si>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</si>
  <si>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</si>
  <si>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</si>
  <si>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</si>
  <si>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</si>
  <si>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</si>
  <si>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</si>
  <si>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</si>
  <si>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</si>
  <si>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</si>
  <si>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</si>
  <si>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</si>
  <si>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</si>
  <si>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</si>
  <si>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</si>
  <si>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</si>
  <si>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</si>
  <si>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</si>
  <si>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</si>
  <si>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</si>
  <si>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</si>
  <si>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</si>
  <si>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</si>
  <si>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</si>
  <si>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</si>
  <si>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</si>
  <si>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</si>
  <si>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</si>
  <si>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</si>
  <si>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</si>
  <si>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</si>
  <si>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</si>
  <si>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</si>
  <si>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</si>
  <si>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</si>
  <si>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</si>
  <si>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</si>
  <si>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</si>
  <si>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</si>
  <si>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</si>
  <si>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</si>
  <si>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</si>
  <si>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</si>
  <si>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</si>
  <si>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</si>
  <si>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</si>
  <si>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</si>
  <si>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</si>
  <si>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</si>
  <si>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</si>
  <si>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</si>
  <si>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</si>
  <si>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</si>
  <si>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</si>
  <si>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</si>
  <si>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</si>
  <si>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</si>
  <si>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</si>
  <si>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</si>
  <si>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</si>
  <si>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</si>
  <si>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</si>
  <si>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</si>
  <si>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</si>
  <si>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</si>
  <si>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</si>
  <si>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</si>
  <si>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</si>
  <si>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</si>
  <si>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</si>
  <si>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</si>
  <si>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</si>
  <si>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</si>
  <si>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</si>
  <si>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</si>
  <si>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</si>
  <si>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</si>
  <si>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</si>
  <si>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</si>
  <si>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</si>
  <si>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</si>
  <si>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</si>
  <si>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</si>
  <si>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</si>
  <si>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</si>
  <si>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</si>
  <si>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</si>
  <si>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</si>
  <si>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</si>
  <si>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</si>
  <si>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</si>
  <si>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</si>
  <si>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</si>
  <si>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</si>
  <si>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</si>
  <si>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</si>
  <si>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</si>
  <si>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</si>
  <si>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</si>
  <si>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</si>
  <si>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</si>
  <si>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</si>
  <si>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</si>
  <si>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</si>
  <si>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</si>
  <si>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</si>
  <si>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</si>
  <si>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</si>
  <si>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</si>
  <si>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</si>
  <si>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</si>
  <si>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</si>
  <si>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</si>
  <si>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</si>
  <si>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</si>
  <si>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</si>
  <si>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</si>
  <si>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</si>
  <si>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</si>
  <si>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</si>
  <si>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</si>
  <si>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</si>
  <si>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</si>
  <si>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</si>
  <si>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</si>
  <si>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</si>
  <si>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</si>
  <si>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</si>
  <si>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</si>
  <si>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</si>
  <si>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</si>
  <si>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</si>
  <si>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</si>
  <si>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</si>
  <si>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</si>
  <si>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</si>
  <si>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</si>
  <si>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</si>
  <si>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</si>
  <si>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</si>
  <si>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</si>
  <si>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</si>
  <si>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</si>
  <si>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</si>
  <si>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</si>
  <si>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</si>
  <si>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</si>
  <si>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</si>
  <si>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</si>
  <si>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</si>
  <si>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</si>
  <si>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</si>
  <si>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</si>
  <si>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</si>
  <si>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</si>
  <si>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</si>
  <si>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</si>
  <si>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</si>
  <si>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</si>
  <si>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</si>
  <si>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</si>
  <si>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</si>
  <si>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</si>
  <si>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</si>
  <si>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</si>
  <si>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</si>
  <si>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</si>
  <si>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</si>
  <si>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</si>
  <si>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</si>
  <si>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</si>
  <si>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</si>
  <si>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</si>
  <si>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</si>
  <si>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</si>
  <si>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</si>
  <si>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</si>
  <si>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</si>
  <si>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</si>
  <si>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</si>
  <si>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</si>
  <si>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</si>
  <si>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</si>
  <si>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</si>
  <si>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</si>
  <si>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</si>
  <si>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</si>
  <si>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</si>
  <si>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</si>
  <si>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</si>
  <si>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</si>
  <si>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</si>
  <si>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</si>
  <si>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</si>
  <si>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</si>
  <si>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</si>
  <si>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</si>
  <si>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</si>
  <si>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</si>
  <si>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</si>
  <si>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</si>
  <si>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</si>
  <si>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</si>
  <si>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</si>
  <si>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</si>
  <si>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</si>
  <si>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</si>
  <si>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</si>
  <si>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</si>
  <si>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</si>
  <si>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</si>
  <si>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</si>
  <si>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</si>
  <si>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</si>
  <si>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</si>
  <si>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</si>
  <si>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</si>
  <si>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</si>
  <si>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</si>
  <si>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</si>
  <si>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</si>
  <si>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</si>
  <si>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</si>
  <si>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</si>
  <si>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</si>
  <si>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</si>
  <si>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</si>
  <si>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</si>
  <si>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</si>
  <si>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</si>
  <si>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</si>
  <si>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</si>
  <si>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</si>
  <si>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</si>
  <si>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</si>
  <si>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</si>
  <si>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</si>
  <si>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</si>
  <si>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</si>
  <si>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</si>
  <si>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</si>
  <si>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</si>
  <si>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</si>
  <si>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</si>
  <si>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</si>
  <si>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</si>
  <si>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</si>
  <si>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</si>
  <si>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</si>
  <si>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</si>
  <si>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</si>
  <si>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</si>
  <si>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</si>
  <si>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</si>
  <si>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</si>
  <si>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</si>
  <si>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</si>
  <si>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</si>
  <si>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</si>
  <si>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</si>
  <si>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</si>
  <si>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</si>
  <si>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</si>
  <si>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</si>
  <si>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</si>
  <si>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</si>
  <si>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</si>
  <si>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</si>
  <si>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</si>
  <si>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</si>
  <si>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</si>
  <si>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</si>
  <si>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</si>
  <si>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</si>
  <si>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</si>
  <si>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</si>
  <si>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</si>
  <si>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</si>
  <si>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</si>
  <si>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</si>
  <si>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</si>
  <si>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</si>
  <si>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</si>
  <si>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</si>
  <si>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</si>
  <si>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</si>
  <si>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</si>
  <si>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</si>
  <si>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</si>
  <si>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</si>
  <si>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</si>
  <si>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</si>
  <si>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</si>
  <si>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</si>
  <si>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</si>
  <si>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</si>
  <si>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</si>
  <si>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</si>
  <si>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</si>
  <si>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</si>
  <si>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</si>
  <si>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</si>
  <si>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</si>
  <si>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</si>
  <si>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</si>
  <si>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</si>
  <si>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</si>
  <si>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</si>
  <si>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</si>
  <si>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</si>
  <si>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</si>
  <si>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</si>
  <si>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</si>
  <si>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</si>
  <si>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</si>
  <si>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</si>
  <si>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</si>
  <si>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</si>
  <si>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</si>
  <si>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</si>
  <si>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</si>
  <si>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</si>
  <si>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</si>
  <si>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</si>
  <si>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</si>
  <si>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</si>
  <si>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</si>
  <si>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</si>
  <si>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</si>
  <si>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</si>
  <si>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</si>
  <si>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</si>
  <si>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</si>
  <si>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</si>
  <si>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</si>
  <si>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</si>
  <si>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</si>
  <si>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</si>
  <si>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</si>
  <si>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</si>
  <si>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</si>
  <si>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</si>
  <si>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</si>
  <si>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</si>
  <si>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</si>
  <si>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</si>
  <si>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</si>
  <si>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</si>
  <si>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</si>
  <si>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</si>
  <si>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</si>
  <si>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</si>
  <si>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</si>
  <si>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</si>
  <si>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</si>
  <si>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</si>
  <si>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</si>
  <si>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</si>
  <si>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</si>
  <si>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</si>
  <si>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</si>
  <si>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</si>
  <si>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</si>
  <si>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</si>
  <si>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</si>
  <si>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</si>
  <si>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</si>
  <si>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</si>
  <si>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</si>
  <si>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</si>
  <si>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</si>
  <si>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</si>
  <si>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</si>
  <si>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</si>
  <si>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</si>
  <si>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</si>
  <si>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</si>
  <si>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</si>
  <si>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</si>
  <si>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</si>
  <si>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</si>
  <si>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</si>
  <si>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</si>
  <si>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</si>
  <si>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</si>
  <si>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</si>
  <si>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</si>
  <si>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</si>
  <si>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</si>
  <si>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</si>
  <si>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</si>
  <si>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</si>
  <si>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</si>
  <si>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</si>
  <si>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</si>
  <si>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</si>
  <si>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</si>
  <si>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</si>
  <si>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</si>
  <si>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</si>
  <si>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</si>
  <si>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</si>
  <si>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</si>
  <si>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</si>
  <si>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</si>
  <si>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</si>
  <si>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</si>
  <si>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</si>
  <si>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</si>
  <si>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</si>
  <si>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</si>
  <si>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</si>
  <si>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</si>
  <si>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</si>
  <si>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</si>
  <si>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</si>
  <si>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</si>
  <si>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</si>
  <si>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</si>
  <si>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</si>
  <si>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</si>
  <si>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</si>
  <si>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</si>
  <si>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</si>
  <si>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</si>
  <si>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</si>
  <si>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</si>
  <si>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</si>
  <si>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</si>
  <si>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</si>
  <si>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</si>
  <si>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</si>
  <si>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</si>
  <si>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</si>
  <si>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</si>
  <si>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</si>
  <si>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</si>
  <si>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</si>
  <si>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</si>
  <si>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</si>
  <si>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</si>
  <si>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</si>
  <si>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</si>
  <si>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</si>
  <si>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</si>
  <si>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</si>
  <si>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</si>
  <si>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</si>
  <si>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</si>
  <si>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</si>
  <si>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</si>
  <si>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</si>
  <si>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</si>
  <si>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</si>
  <si>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</si>
  <si>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</si>
  <si>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</si>
  <si>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</si>
  <si>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</si>
  <si>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</si>
  <si>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</si>
  <si>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</si>
  <si>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</si>
  <si>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</si>
  <si>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</si>
  <si>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</si>
  <si>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</si>
  <si>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</si>
  <si>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</si>
  <si>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</si>
  <si>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</si>
  <si>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</si>
  <si>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</si>
  <si>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</si>
  <si>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</si>
  <si>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</si>
  <si>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</si>
  <si>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</si>
  <si>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</si>
  <si>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</si>
  <si>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</si>
  <si>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</si>
  <si>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</si>
  <si>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</si>
  <si>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</si>
  <si>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</si>
  <si>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</si>
  <si>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</si>
  <si>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</si>
  <si>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</si>
  <si>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</si>
  <si>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</si>
  <si>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</si>
  <si>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</si>
  <si>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</si>
  <si>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</si>
  <si>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</si>
  <si>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</si>
  <si>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</si>
  <si>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</si>
  <si>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</si>
  <si>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</si>
  <si>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</si>
  <si>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</si>
  <si>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</si>
  <si>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</si>
  <si>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</si>
  <si>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</si>
  <si>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</si>
  <si>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</si>
  <si>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</si>
  <si>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</si>
  <si>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</si>
  <si>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</si>
  <si>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</si>
  <si>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</si>
  <si>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</si>
  <si>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</si>
  <si>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</si>
  <si>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</si>
  <si>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</si>
  <si>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</si>
  <si>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</si>
  <si>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</si>
  <si>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</si>
  <si>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</si>
  <si>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</si>
  <si>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</si>
  <si>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</si>
  <si>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</si>
  <si>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</si>
  <si>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</si>
  <si>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</si>
  <si>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</si>
  <si>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</si>
  <si>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</si>
  <si>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</si>
  <si>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</si>
  <si>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</si>
  <si>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</si>
  <si>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</si>
  <si>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</si>
  <si>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</si>
  <si>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</si>
  <si>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</si>
  <si>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</si>
  <si>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</si>
  <si>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</si>
  <si>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</si>
  <si>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</si>
  <si>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</si>
  <si>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</si>
  <si>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</si>
  <si>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</si>
  <si>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</si>
  <si>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</si>
  <si>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</si>
  <si>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</si>
  <si>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</si>
  <si>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</si>
  <si>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</si>
  <si>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</si>
  <si>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</si>
  <si>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</si>
  <si>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</si>
  <si>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</si>
  <si>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</si>
  <si>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</si>
  <si>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</si>
  <si>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</si>
  <si>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</si>
  <si>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</si>
  <si>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</si>
  <si>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</si>
  <si>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</si>
  <si>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</si>
  <si>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</si>
  <si>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</si>
  <si>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</si>
  <si>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</si>
  <si>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</si>
  <si>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</si>
  <si>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</si>
  <si>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</si>
  <si>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</si>
  <si>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</si>
  <si>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</si>
  <si>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</si>
  <si>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</si>
  <si>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</si>
  <si>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</si>
  <si>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</si>
  <si>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</si>
  <si>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</si>
  <si>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</si>
  <si>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</si>
  <si>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</si>
  <si>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</si>
  <si>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</si>
  <si>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</si>
  <si>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</si>
  <si>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</si>
  <si>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</si>
  <si>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</si>
  <si>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</si>
  <si>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</si>
  <si>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</si>
  <si>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</si>
  <si>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</si>
  <si>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</si>
  <si>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</si>
  <si>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</si>
  <si>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</si>
  <si>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</si>
  <si>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</si>
  <si>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</si>
  <si>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</si>
  <si>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</si>
  <si>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</si>
  <si>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</si>
  <si>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</si>
  <si>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</si>
  <si>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</si>
  <si>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</si>
  <si>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</si>
  <si>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</si>
  <si>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</si>
  <si>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</si>
  <si>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</si>
  <si>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</si>
  <si>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</si>
  <si>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</si>
  <si>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</si>
  <si>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</si>
  <si>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</si>
  <si>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</si>
  <si>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</si>
  <si>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</si>
  <si>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</si>
  <si>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</si>
  <si>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</si>
  <si>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</si>
  <si>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</si>
  <si>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</si>
  <si>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</si>
  <si>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</si>
  <si>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</si>
  <si>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</si>
  <si>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</si>
  <si>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</si>
  <si>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</si>
  <si>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</si>
  <si>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</si>
  <si>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</si>
  <si>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</si>
  <si>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</si>
  <si>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</si>
  <si>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</si>
  <si>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</si>
  <si>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</si>
  <si>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</si>
  <si>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</si>
  <si>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</si>
  <si>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</si>
  <si>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</si>
  <si>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</si>
  <si>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</si>
  <si>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</si>
  <si>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</si>
  <si>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</si>
  <si>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</si>
  <si>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</si>
  <si>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</si>
  <si>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</si>
  <si>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</si>
  <si>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</si>
  <si>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</si>
  <si>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</si>
  <si>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</si>
  <si>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</si>
  <si>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</si>
  <si>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</si>
  <si>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</si>
  <si>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</si>
  <si>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</si>
  <si>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</si>
  <si>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</si>
  <si>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</si>
  <si>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</si>
  <si>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</si>
  <si>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</si>
  <si>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</si>
  <si>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</si>
  <si>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</si>
  <si>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</si>
  <si>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</si>
  <si>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</si>
  <si>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</si>
  <si>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</si>
  <si>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</si>
  <si>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</si>
  <si>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</si>
  <si>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</si>
  <si>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</si>
  <si>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</si>
  <si>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</si>
  <si>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</si>
  <si>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</si>
  <si>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</si>
  <si>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</si>
  <si>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</si>
  <si>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</si>
  <si>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</si>
  <si>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</si>
  <si>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</si>
  <si>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</si>
  <si>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</si>
  <si>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</si>
  <si>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</si>
  <si>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</si>
  <si>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</si>
  <si>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</si>
  <si>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</si>
  <si>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</si>
  <si>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</si>
  <si>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</si>
  <si>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</si>
  <si>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</si>
  <si>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</si>
  <si>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</si>
  <si>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</si>
  <si>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</si>
  <si>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</si>
  <si>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</si>
  <si>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</si>
  <si>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</si>
  <si>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</si>
  <si>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</si>
  <si>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</si>
  <si>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</si>
  <si>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</si>
  <si>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</si>
  <si>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</si>
  <si>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</si>
  <si>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</si>
  <si>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</si>
  <si>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</si>
  <si>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</si>
  <si>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</si>
  <si>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</si>
  <si>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</si>
  <si>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</si>
  <si>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</si>
  <si>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</si>
  <si>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</si>
  <si>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</si>
  <si>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</si>
  <si>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</si>
  <si>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</si>
  <si>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</si>
  <si>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</si>
  <si>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</si>
  <si>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</si>
  <si>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</si>
  <si>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</si>
  <si>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</si>
  <si>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</si>
  <si>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</si>
  <si>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</si>
  <si>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</si>
  <si>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</si>
  <si>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</si>
  <si>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</si>
  <si>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</si>
  <si>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</si>
  <si>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</si>
  <si>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</si>
  <si>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</si>
  <si>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</si>
  <si>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</si>
  <si>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</si>
  <si>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</si>
  <si>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</si>
  <si>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</si>
  <si>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</si>
  <si>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</si>
  <si>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</si>
  <si>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</si>
  <si>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</si>
  <si>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</si>
  <si>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</si>
  <si>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</si>
  <si>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</si>
  <si>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</si>
  <si>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</si>
  <si>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</si>
  <si>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</si>
  <si>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</si>
  <si>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</si>
  <si>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</si>
  <si>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</si>
  <si>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</si>
  <si>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</si>
  <si>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</si>
  <si>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</si>
  <si>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</si>
  <si>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</si>
  <si>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</si>
  <si>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</si>
  <si>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</si>
  <si>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</si>
  <si>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</si>
  <si>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</si>
  <si>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</si>
  <si>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</si>
  <si>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</si>
  <si>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</si>
  <si>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</si>
  <si>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</si>
  <si>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</si>
  <si>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</si>
  <si>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</si>
  <si>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</si>
  <si>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</si>
  <si>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</si>
  <si>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</si>
  <si>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</si>
  <si>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</si>
  <si>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</si>
  <si>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</si>
  <si>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</si>
  <si>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</si>
  <si>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</si>
  <si>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</si>
  <si>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</si>
  <si>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</si>
  <si>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</si>
  <si>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</si>
  <si>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</si>
  <si>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</si>
  <si>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</si>
  <si>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</si>
  <si>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</si>
  <si>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</si>
  <si>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</si>
  <si>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</si>
  <si>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</si>
  <si>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</si>
  <si>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</si>
  <si>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</si>
  <si>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</si>
  <si>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</si>
  <si>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</si>
  <si>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</si>
  <si>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</si>
  <si>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</si>
  <si>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</si>
  <si>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</si>
  <si>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</si>
  <si>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</si>
  <si>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</si>
  <si>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</si>
  <si>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</si>
  <si>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</si>
  <si>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</si>
  <si>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</si>
  <si>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</si>
  <si>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</si>
  <si>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</si>
  <si>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</si>
  <si>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</si>
  <si>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</si>
  <si>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</si>
  <si>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</si>
  <si>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</si>
  <si>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</si>
  <si>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</si>
  <si>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</si>
  <si>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</si>
  <si>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</si>
  <si>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</si>
  <si>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</si>
  <si>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</si>
  <si>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</si>
  <si>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</si>
  <si>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</si>
  <si>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</si>
  <si>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</si>
  <si>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</si>
  <si>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</si>
  <si>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</si>
  <si>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</si>
  <si>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</si>
  <si>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</si>
  <si>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</si>
  <si>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</si>
  <si>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</si>
  <si>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</si>
  <si>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</si>
  <si>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</si>
  <si>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</si>
  <si>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</si>
  <si>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</si>
  <si>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</si>
  <si>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</si>
  <si>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</si>
  <si>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</si>
  <si>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</si>
  <si>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</si>
  <si>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</si>
  <si>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</si>
  <si>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</si>
  <si>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</si>
  <si>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</si>
  <si>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</si>
  <si>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</si>
  <si>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</si>
  <si>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</si>
  <si>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</si>
  <si>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</si>
  <si>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</si>
  <si>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</si>
  <si>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</si>
  <si>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</si>
  <si>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</si>
  <si>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</si>
  <si>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</si>
  <si>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</si>
  <si>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</si>
  <si>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</si>
  <si>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</si>
  <si>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</si>
  <si>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</si>
  <si>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</si>
  <si>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</si>
  <si>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</si>
  <si>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</si>
  <si>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</si>
  <si>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</si>
  <si>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</si>
  <si>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</si>
  <si>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</si>
  <si>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</si>
  <si>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</si>
  <si>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</si>
  <si>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</si>
  <si>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</si>
  <si>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</si>
  <si>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</si>
  <si>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</si>
  <si>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</si>
  <si>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</si>
  <si>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</si>
  <si>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</si>
  <si>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</si>
  <si>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</si>
  <si>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</si>
  <si>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</si>
  <si>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</si>
  <si>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</si>
  <si>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</si>
  <si>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</si>
  <si>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</si>
  <si>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</si>
  <si>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</si>
  <si>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</si>
  <si>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</si>
  <si>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</si>
  <si>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</si>
  <si>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</si>
  <si>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</si>
  <si>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</si>
  <si>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</si>
  <si>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</si>
  <si>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</si>
  <si>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</si>
  <si>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</si>
  <si>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</si>
  <si>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</si>
  <si>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</si>
  <si>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</si>
  <si>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</si>
  <si>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</si>
  <si>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</si>
  <si>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</si>
  <si>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</si>
  <si>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</si>
  <si>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</si>
  <si>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</si>
  <si>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</si>
  <si>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</si>
  <si>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</si>
  <si>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</si>
  <si>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</si>
  <si>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</si>
  <si>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</si>
  <si>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</si>
  <si>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</si>
  <si>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</si>
  <si>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</si>
  <si>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</si>
  <si>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</si>
  <si>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</si>
  <si>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</si>
  <si>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</si>
  <si>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</si>
  <si>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</si>
  <si>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</si>
  <si>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</si>
  <si>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</si>
  <si>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</si>
  <si>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</si>
  <si>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</si>
  <si>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</si>
  <si>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</si>
  <si>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</si>
  <si>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</si>
  <si>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</si>
  <si>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</si>
  <si>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</si>
  <si>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</si>
  <si>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</si>
  <si>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</si>
  <si>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</si>
  <si>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</si>
  <si>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</si>
  <si>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</si>
  <si>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</si>
  <si>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</si>
  <si>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</si>
  <si>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</si>
  <si>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</si>
  <si>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</si>
  <si>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</si>
  <si>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</si>
  <si>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</si>
  <si>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</si>
  <si>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</si>
  <si>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</si>
  <si>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</si>
  <si>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</si>
  <si>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</si>
  <si>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</si>
  <si>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</si>
  <si>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</si>
  <si>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</si>
  <si>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</si>
  <si>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</si>
  <si>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</si>
  <si>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</si>
  <si>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</si>
  <si>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</si>
  <si>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</si>
  <si>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</si>
  <si>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</si>
  <si>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</si>
  <si>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</si>
  <si>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</si>
  <si>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</si>
  <si>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</si>
  <si>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</si>
  <si>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</si>
  <si>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</si>
  <si>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</si>
  <si>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</si>
  <si>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</si>
  <si>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</si>
  <si>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</si>
  <si>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</si>
  <si>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</si>
  <si>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</si>
  <si>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</si>
  <si>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</si>
  <si>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</si>
  <si>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</si>
  <si>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</si>
  <si>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</si>
  <si>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</si>
  <si>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</si>
  <si>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</si>
  <si>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</si>
  <si>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</si>
  <si>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</si>
  <si>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</si>
  <si>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</si>
  <si>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</si>
  <si>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</si>
  <si>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</si>
  <si>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</si>
  <si>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</si>
  <si>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</si>
  <si>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</si>
  <si>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</si>
  <si>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</si>
  <si>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</si>
  <si>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</si>
  <si>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</si>
  <si>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</si>
  <si>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</si>
  <si>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</si>
  <si>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</si>
  <si>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</si>
  <si>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</si>
  <si>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</si>
  <si>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</si>
  <si>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</si>
  <si>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</si>
  <si>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</si>
  <si>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</si>
  <si>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</si>
  <si>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</si>
  <si>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</si>
  <si>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</si>
  <si>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</si>
  <si>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</si>
  <si>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</si>
  <si>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</si>
  <si>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</si>
  <si>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</si>
  <si>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</si>
  <si>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</si>
  <si>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</si>
  <si>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</si>
  <si>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</si>
  <si>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</si>
  <si>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</si>
  <si>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</si>
  <si>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</si>
  <si>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</si>
  <si>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</si>
  <si>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</si>
  <si>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</si>
  <si>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</si>
  <si>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</si>
  <si>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</si>
  <si>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</si>
  <si>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</si>
  <si>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</si>
  <si>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</si>
  <si>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</si>
  <si>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</si>
  <si>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</si>
  <si>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</si>
  <si>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</si>
  <si>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</si>
  <si>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</si>
  <si>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</si>
  <si>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</si>
  <si>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</si>
  <si>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</si>
  <si>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</si>
  <si>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</si>
  <si>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</si>
  <si>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</si>
  <si>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</si>
  <si>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</si>
  <si>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</si>
  <si>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</si>
  <si>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</si>
  <si>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</si>
  <si>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</si>
  <si>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</si>
  <si>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</si>
  <si>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</si>
  <si>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</si>
  <si>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</si>
  <si>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</si>
  <si>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</si>
  <si>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</si>
  <si>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</si>
  <si>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</si>
  <si>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</si>
  <si>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</si>
  <si>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</si>
  <si>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</si>
  <si>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</si>
  <si>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</si>
  <si>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</si>
  <si>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</si>
  <si>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</si>
  <si>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</si>
  <si>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</si>
  <si>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</si>
  <si>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</si>
  <si>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</si>
  <si>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</si>
  <si>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</si>
  <si>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</si>
  <si>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</si>
  <si>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</si>
  <si>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</si>
  <si>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</si>
  <si>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</si>
  <si>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</si>
  <si>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</si>
  <si>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</si>
  <si>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</si>
  <si>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</si>
  <si>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</si>
  <si>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</si>
  <si>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</si>
  <si>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</si>
  <si>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</si>
  <si>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</si>
  <si>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</si>
  <si>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</si>
  <si>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</si>
  <si>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</si>
  <si>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</si>
  <si>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</si>
  <si>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</si>
  <si>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</si>
  <si>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</si>
  <si>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</si>
  <si>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</si>
  <si>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</si>
  <si>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</si>
  <si>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</si>
  <si>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</si>
  <si>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</si>
  <si>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</si>
  <si>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</si>
  <si>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</si>
  <si>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</si>
  <si>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</si>
  <si>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</si>
  <si>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</si>
  <si>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</si>
  <si>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</si>
  <si>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</si>
  <si>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</si>
  <si>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</si>
  <si>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</si>
  <si>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</si>
  <si>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</si>
  <si>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</si>
  <si>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</si>
  <si>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</si>
  <si>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</si>
  <si>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</si>
  <si>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</si>
  <si>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</si>
  <si>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</si>
  <si>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</si>
  <si>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</si>
  <si>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</si>
  <si>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</si>
  <si>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</si>
  <si>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</si>
  <si>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</si>
  <si>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</si>
  <si>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</si>
  <si>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</si>
  <si>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</si>
  <si>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</si>
  <si>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</si>
  <si>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</si>
  <si>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</si>
  <si>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</si>
  <si>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</si>
  <si>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</si>
  <si>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</si>
  <si>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</si>
  <si>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</si>
  <si>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</si>
  <si>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</si>
  <si>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</si>
  <si>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</si>
  <si>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</si>
  <si>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</si>
  <si>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</si>
  <si>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</si>
  <si>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</si>
  <si>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</si>
  <si>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</si>
  <si>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</si>
  <si>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</si>
  <si>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</si>
  <si>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</si>
  <si>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</si>
  <si>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</si>
  <si>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</si>
  <si>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</si>
  <si>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</si>
  <si>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</si>
  <si>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</si>
  <si>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</si>
  <si>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</si>
  <si>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</si>
  <si>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</si>
  <si>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</si>
  <si>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</si>
  <si>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</si>
  <si>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</si>
  <si>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</si>
  <si>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</si>
  <si>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</si>
  <si>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</si>
  <si>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</si>
  <si>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</si>
  <si>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</si>
  <si>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</si>
  <si>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</si>
  <si>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</si>
  <si>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</si>
  <si>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</si>
  <si>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</si>
  <si>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</si>
  <si>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</si>
  <si>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</si>
  <si>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</si>
  <si>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</si>
  <si>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</si>
  <si>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</si>
  <si>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</si>
  <si>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</si>
  <si>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</si>
  <si>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</si>
  <si>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</si>
  <si>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</si>
  <si>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</si>
  <si>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</si>
  <si>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</si>
  <si>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</si>
  <si>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</si>
  <si>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</si>
  <si>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</si>
  <si>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</si>
  <si>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</si>
  <si>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</si>
  <si>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</si>
  <si>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</si>
  <si>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</si>
  <si>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</si>
  <si>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</si>
  <si>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</si>
  <si>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</si>
  <si>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</si>
  <si>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</si>
  <si>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</si>
  <si>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</si>
  <si>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</si>
  <si>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</si>
  <si>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</si>
  <si>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</si>
  <si>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</si>
  <si>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</si>
  <si>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</si>
  <si>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</si>
  <si>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</si>
  <si>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</si>
  <si>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</si>
  <si>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</si>
  <si>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</si>
  <si>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</si>
  <si>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</si>
  <si>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</si>
  <si>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</si>
  <si>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</si>
  <si>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</si>
  <si>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</si>
  <si>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</si>
  <si>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</si>
  <si>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</si>
  <si>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</si>
  <si>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</si>
  <si>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</si>
  <si>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</si>
  <si>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</si>
  <si>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</si>
  <si>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</si>
  <si>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</si>
  <si>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</si>
  <si>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</si>
  <si>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</si>
  <si>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</si>
  <si>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</si>
  <si>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</si>
  <si>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</si>
  <si>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</si>
  <si>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</si>
  <si>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</si>
  <si>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</si>
  <si>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</si>
  <si>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</si>
  <si>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</si>
  <si>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</si>
  <si>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</si>
  <si>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</si>
  <si>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</si>
  <si>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</si>
  <si>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</si>
  <si>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</si>
  <si>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</si>
  <si>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</si>
  <si>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</si>
  <si>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</si>
  <si>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</si>
  <si>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</si>
  <si>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</si>
  <si>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</si>
  <si>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</si>
  <si>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</si>
  <si>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</si>
  <si>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</si>
  <si>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</si>
  <si>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</si>
  <si>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</si>
  <si>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</si>
  <si>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</si>
  <si>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</si>
  <si>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</si>
  <si>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</si>
  <si>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</si>
  <si>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</si>
  <si>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</si>
  <si>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</si>
  <si>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</si>
  <si>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</si>
  <si>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</si>
  <si>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</si>
  <si>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</si>
  <si>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</si>
  <si>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</si>
  <si>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</si>
  <si>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</si>
  <si>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</si>
  <si>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</si>
  <si>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</si>
  <si>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</si>
  <si>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</si>
  <si>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</si>
  <si>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</si>
  <si>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</si>
  <si>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</si>
  <si>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</si>
  <si>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</si>
  <si>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</si>
  <si>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</si>
  <si>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</si>
  <si>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</si>
  <si>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</si>
  <si>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</si>
  <si>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</si>
  <si>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</si>
  <si>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</si>
  <si>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</si>
  <si>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</si>
  <si>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</si>
  <si>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</si>
  <si>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</si>
  <si>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</si>
  <si>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</si>
  <si>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</si>
  <si>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</si>
  <si>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</si>
  <si>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</si>
  <si>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</si>
  <si>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</si>
  <si>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</si>
  <si>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</si>
  <si>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</si>
  <si>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</si>
  <si>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</si>
  <si>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</si>
  <si>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</si>
  <si>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</si>
  <si>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</si>
  <si>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</si>
  <si>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</si>
  <si>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</si>
  <si>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</si>
  <si>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</si>
  <si>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</si>
  <si>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</si>
  <si>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</si>
  <si>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</si>
  <si>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</si>
  <si>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</si>
  <si>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</si>
  <si>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</si>
  <si>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</si>
  <si>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</si>
  <si>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</si>
  <si>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</si>
  <si>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</si>
  <si>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</si>
  <si>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</si>
  <si>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</si>
  <si>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</si>
  <si>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</si>
  <si>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</si>
  <si>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</si>
  <si>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</si>
  <si>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</si>
  <si>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</si>
  <si>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</si>
  <si>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</si>
  <si>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</si>
  <si>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</si>
  <si>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</si>
  <si>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</si>
  <si>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</si>
  <si>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</si>
  <si>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</si>
  <si>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</si>
  <si>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</si>
  <si>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</si>
  <si>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</si>
  <si>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</si>
  <si>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</si>
  <si>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</si>
  <si>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</si>
  <si>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</si>
  <si>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</si>
  <si>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</si>
  <si>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</si>
  <si>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</si>
  <si>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</si>
  <si>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</si>
  <si>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</si>
  <si>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</si>
  <si>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</si>
  <si>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</si>
  <si>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</si>
  <si>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</si>
  <si>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</si>
  <si>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</si>
  <si>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</si>
  <si>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</si>
  <si>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</si>
  <si>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</si>
  <si>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</si>
  <si>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</si>
  <si>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</si>
  <si>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</si>
  <si>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</si>
  <si>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</si>
  <si>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</si>
  <si>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</si>
  <si>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</si>
  <si>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</si>
  <si>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</si>
  <si>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</si>
  <si>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</si>
  <si>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</si>
  <si>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</si>
  <si>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</si>
  <si>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</si>
  <si>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</si>
  <si>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</si>
  <si>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</si>
  <si>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</si>
  <si>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</si>
  <si>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</si>
  <si>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</si>
  <si>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</si>
  <si>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</si>
  <si>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</si>
  <si>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</si>
  <si>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</si>
  <si>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</si>
  <si>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</si>
  <si>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</si>
  <si>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</si>
  <si>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</si>
  <si>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</si>
  <si>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</si>
  <si>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</si>
  <si>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</si>
  <si>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</si>
  <si>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</si>
  <si>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</si>
  <si>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</si>
  <si>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</si>
  <si>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</si>
  <si>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</si>
  <si>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</si>
  <si>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</si>
  <si>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</si>
  <si>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</si>
  <si>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</si>
  <si>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</si>
  <si>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</si>
  <si>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</si>
  <si>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</si>
  <si>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</si>
  <si>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</si>
  <si>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</si>
  <si>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</si>
  <si>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</si>
  <si>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</si>
  <si>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</si>
  <si>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</si>
  <si>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</si>
  <si>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</si>
  <si>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</si>
  <si>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</si>
  <si>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</si>
  <si>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</si>
  <si>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</si>
  <si>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</si>
  <si>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</si>
  <si>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</si>
  <si>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</si>
  <si>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</si>
  <si>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</si>
  <si>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</si>
  <si>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</si>
  <si>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</si>
  <si>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</si>
  <si>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</si>
  <si>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</si>
  <si>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</si>
  <si>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</si>
  <si>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</si>
  <si>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</si>
  <si>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</si>
  <si>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</si>
  <si>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</si>
  <si>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</si>
  <si>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</si>
  <si>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</si>
  <si>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</si>
  <si>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</si>
  <si>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</si>
  <si>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</si>
  <si>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</si>
  <si>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</si>
  <si>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</si>
  <si>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</si>
  <si>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</si>
  <si>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</si>
  <si>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</si>
  <si>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</si>
  <si>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</si>
  <si>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</si>
  <si>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</si>
  <si>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</si>
  <si>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</si>
  <si>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</si>
  <si>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</si>
  <si>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</si>
  <si>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</si>
  <si>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</si>
  <si>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</si>
  <si>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</si>
  <si>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</si>
  <si>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</si>
  <si>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</si>
  <si>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</si>
  <si>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</si>
  <si>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</si>
  <si>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</si>
  <si>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</si>
  <si>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</si>
  <si>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</si>
  <si>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</si>
  <si>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</si>
  <si>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</si>
  <si>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</si>
  <si>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</si>
  <si>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</si>
  <si>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</si>
  <si>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</si>
  <si>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</si>
  <si>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</si>
  <si>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</si>
  <si>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</si>
  <si>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</si>
  <si>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</si>
  <si>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</si>
  <si>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</si>
  <si>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</si>
  <si>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</si>
  <si>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</si>
  <si>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</si>
  <si>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</si>
  <si>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</si>
  <si>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</si>
  <si>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</si>
  <si>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</si>
  <si>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</si>
  <si>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</si>
  <si>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</si>
  <si>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</si>
  <si>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</si>
  <si>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</si>
  <si>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</si>
  <si>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</si>
  <si>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</si>
  <si>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</si>
  <si>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</si>
  <si>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</si>
  <si>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</si>
  <si>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</si>
  <si>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</si>
  <si>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</si>
  <si>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</si>
  <si>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</si>
  <si>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</si>
  <si>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</si>
  <si>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</si>
  <si>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</si>
  <si>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</si>
  <si>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</si>
  <si>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</si>
  <si>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</si>
  <si>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</si>
  <si>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</si>
  <si>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</si>
  <si>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</si>
  <si>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</si>
  <si>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</si>
  <si>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</si>
  <si>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</si>
  <si>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</si>
  <si>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</si>
  <si>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</si>
  <si>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</si>
  <si>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</si>
  <si>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</si>
  <si>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</si>
  <si>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</si>
  <si>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</si>
  <si>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</si>
  <si>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</si>
  <si>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</si>
  <si>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</si>
  <si>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</si>
  <si>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</si>
  <si>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</si>
  <si>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</si>
  <si>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</si>
  <si>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</si>
  <si>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</si>
  <si>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</si>
  <si>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</si>
  <si>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</si>
  <si>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</si>
  <si>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</si>
  <si>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</si>
  <si>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</si>
  <si>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</si>
  <si>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</si>
  <si>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</si>
  <si>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</si>
  <si>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</si>
  <si>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</si>
  <si>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</si>
  <si>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</si>
  <si>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</si>
  <si>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</si>
  <si>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</si>
  <si>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</si>
  <si>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</si>
  <si>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</si>
  <si>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</si>
  <si>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</si>
  <si>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</si>
  <si>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</si>
  <si>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</si>
  <si>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</si>
  <si>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</si>
  <si>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</si>
  <si>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</si>
  <si>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</si>
  <si>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</si>
  <si>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</si>
  <si>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</si>
  <si>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</si>
  <si>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</si>
  <si>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</si>
  <si>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</si>
  <si>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</si>
  <si>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</si>
  <si>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</si>
  <si>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</si>
  <si>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</si>
  <si>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</si>
  <si>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</si>
  <si>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</si>
  <si>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</si>
  <si>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</si>
  <si>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</si>
  <si>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</si>
  <si>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</si>
  <si>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</si>
  <si>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</si>
  <si>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</si>
  <si>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</si>
  <si>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</si>
  <si>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</si>
  <si>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</si>
  <si>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</si>
  <si>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</si>
  <si>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</si>
  <si>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</si>
  <si>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</si>
  <si>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</si>
  <si>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</si>
  <si>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</si>
  <si>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</si>
  <si>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</si>
  <si>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</si>
  <si>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</si>
  <si>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</si>
  <si>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</si>
  <si>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</si>
  <si>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</si>
  <si>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</si>
  <si>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</si>
  <si>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</si>
  <si>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</si>
  <si>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</si>
  <si>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</si>
  <si>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</si>
  <si>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</si>
  <si>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</si>
  <si>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</si>
  <si>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</si>
  <si>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</si>
  <si>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</si>
  <si>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</si>
  <si>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</si>
  <si>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</si>
  <si>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</si>
  <si>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</si>
  <si>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</si>
  <si>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</si>
  <si>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</si>
  <si>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</si>
  <si>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</si>
  <si>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</si>
  <si>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</si>
  <si>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</si>
  <si>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</si>
  <si>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</si>
  <si>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</si>
  <si>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</si>
  <si>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</si>
  <si>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</si>
  <si>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</si>
  <si>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</si>
  <si>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</si>
  <si>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</si>
  <si>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</si>
  <si>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</si>
  <si>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</si>
  <si>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</si>
  <si>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</si>
  <si>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</si>
  <si>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</si>
  <si>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</si>
  <si>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</si>
  <si>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</si>
  <si>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</si>
  <si>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</si>
  <si>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</si>
  <si>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</si>
  <si>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</si>
  <si>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</si>
  <si>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</si>
  <si>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</si>
  <si>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</si>
  <si>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</si>
  <si>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</si>
  <si>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</si>
  <si>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</si>
  <si>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</si>
  <si>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</si>
  <si>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</si>
  <si>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</si>
  <si>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</si>
  <si>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</si>
  <si>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</si>
  <si>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</si>
  <si>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</si>
  <si>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</si>
  <si>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</si>
  <si>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</si>
  <si>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</si>
  <si>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</si>
  <si>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</si>
  <si>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</si>
  <si>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</si>
  <si>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</si>
  <si>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</si>
  <si>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</si>
  <si>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</si>
  <si>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</si>
  <si>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</si>
  <si>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</si>
  <si>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</si>
  <si>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</si>
  <si>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</si>
  <si>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</si>
  <si>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</si>
  <si>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</si>
  <si>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</si>
  <si>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</si>
  <si>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</si>
  <si>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</si>
  <si>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</si>
  <si>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</si>
  <si>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</si>
  <si>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</si>
  <si>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</si>
  <si>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</si>
  <si>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</si>
  <si>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</si>
  <si>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</si>
  <si>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</si>
  <si>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</si>
  <si>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</si>
  <si>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</si>
  <si>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</si>
  <si>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</si>
  <si>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</si>
  <si>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</si>
  <si>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</si>
  <si>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</si>
  <si>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</si>
  <si>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</si>
  <si>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</si>
  <si>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</si>
  <si>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</si>
  <si>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</si>
  <si>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</si>
  <si>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</si>
  <si>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</si>
  <si>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</si>
  <si>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</si>
  <si>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</si>
  <si>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</si>
  <si>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</si>
  <si>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</si>
  <si>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</si>
  <si>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</si>
  <si>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</si>
  <si>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</si>
  <si>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</si>
  <si>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</si>
  <si>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</si>
  <si>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</si>
  <si>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</si>
  <si>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</si>
  <si>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</si>
  <si>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</si>
  <si>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</si>
  <si>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</si>
  <si>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</si>
  <si>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</si>
  <si>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</si>
  <si>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</si>
  <si>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</si>
  <si>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</si>
  <si>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</si>
  <si>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</si>
  <si>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</si>
  <si>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</si>
  <si>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</si>
  <si>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</si>
  <si>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</si>
  <si>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</si>
  <si>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</si>
  <si>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</si>
  <si>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</si>
  <si>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</si>
  <si>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</si>
  <si>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</si>
  <si>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</si>
  <si>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</si>
  <si>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</si>
  <si>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</si>
  <si>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</si>
  <si>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</si>
  <si>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</si>
  <si>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</si>
  <si>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</si>
  <si>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</si>
  <si>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</si>
  <si>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</si>
  <si>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</si>
  <si>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</si>
  <si>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</si>
  <si>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</si>
  <si>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</si>
  <si>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</si>
  <si>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</si>
  <si>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</si>
  <si>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</si>
  <si>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</si>
  <si>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</si>
  <si>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</si>
  <si>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</si>
  <si>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</si>
  <si>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</si>
  <si>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</si>
  <si>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</si>
  <si>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</si>
  <si>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</si>
  <si>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</si>
  <si>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</si>
  <si>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</si>
  <si>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</si>
  <si>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</si>
  <si>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</si>
  <si>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</si>
  <si>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</si>
  <si>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</si>
  <si>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</si>
  <si>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</si>
  <si>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</si>
  <si>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</si>
  <si>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</si>
  <si>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</si>
  <si>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</si>
  <si>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</si>
  <si>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</si>
  <si>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</si>
  <si>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</si>
  <si>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</si>
  <si>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</si>
  <si>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</si>
  <si>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</si>
  <si>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</si>
  <si>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</si>
  <si>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</si>
  <si>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</si>
  <si>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</si>
  <si>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</si>
  <si>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</si>
  <si>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</si>
  <si>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</si>
  <si>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</si>
  <si>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</si>
  <si>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</si>
  <si>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</si>
  <si>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</si>
  <si>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</si>
  <si>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</si>
  <si>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</si>
  <si>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</si>
  <si>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</si>
  <si>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</si>
  <si>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</si>
  <si>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</si>
  <si>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</si>
  <si>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</si>
  <si>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</si>
  <si>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</si>
  <si>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</si>
  <si>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</si>
  <si>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</si>
  <si>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</si>
  <si>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</si>
  <si>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</si>
  <si>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</si>
  <si>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</si>
  <si>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</si>
  <si>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</si>
  <si>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</si>
  <si>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</si>
  <si>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</si>
  <si>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</si>
  <si>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</si>
  <si>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</si>
  <si>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</si>
  <si>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</si>
  <si>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</si>
  <si>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</si>
  <si>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</si>
  <si>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</si>
  <si>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</si>
  <si>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</si>
  <si>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</si>
  <si>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</si>
  <si>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</si>
  <si>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</si>
  <si>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</si>
  <si>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</si>
  <si>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</si>
  <si>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</si>
  <si>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</si>
  <si>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</si>
  <si>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</si>
  <si>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</si>
  <si>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</si>
  <si>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</si>
  <si>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</si>
  <si>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</si>
  <si>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</si>
  <si>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</si>
  <si>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</si>
  <si>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</si>
  <si>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</si>
  <si>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</si>
  <si>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</si>
  <si>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</si>
  <si>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</si>
  <si>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</si>
  <si>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</si>
  <si>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</si>
  <si>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</si>
  <si>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</si>
  <si>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</si>
  <si>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</si>
  <si>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</si>
  <si>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</si>
  <si>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</si>
  <si>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</si>
  <si>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</si>
  <si>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</si>
  <si>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</si>
  <si>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</si>
  <si>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</si>
  <si>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</si>
  <si>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</si>
  <si>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</si>
  <si>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</si>
  <si>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</si>
  <si>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</si>
  <si>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</si>
  <si>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</si>
  <si>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</si>
  <si>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</si>
  <si>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</si>
  <si>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</si>
  <si>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</si>
  <si>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</si>
  <si>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</si>
  <si>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</si>
  <si>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</si>
  <si>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</si>
  <si>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</si>
  <si>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</si>
  <si>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</si>
  <si>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</si>
  <si>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</si>
  <si>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</si>
  <si>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</si>
  <si>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</si>
  <si>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</si>
  <si>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</si>
  <si>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</si>
  <si>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</si>
  <si>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</si>
  <si>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</si>
  <si>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</si>
  <si>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</si>
  <si>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</si>
  <si>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</si>
  <si>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</si>
  <si>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</si>
  <si>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</si>
  <si>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</si>
  <si>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</si>
  <si>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</si>
  <si>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</si>
  <si>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</si>
  <si>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</si>
  <si>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</si>
  <si>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</si>
  <si>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</si>
  <si>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</si>
  <si>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</si>
  <si>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</si>
  <si>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</si>
  <si>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</si>
  <si>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</si>
  <si>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</si>
  <si>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</si>
  <si>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</si>
  <si>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</si>
  <si>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</si>
  <si>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</si>
  <si>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</si>
  <si>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</si>
  <si>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</si>
  <si>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</si>
  <si>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</si>
  <si>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</si>
  <si>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</si>
  <si>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</si>
  <si>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</si>
  <si>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</si>
  <si>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</si>
  <si>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</si>
  <si>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</si>
  <si>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</si>
  <si>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</si>
  <si>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</si>
  <si>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</si>
  <si>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</si>
  <si>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</si>
  <si>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</si>
  <si>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</si>
  <si>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</si>
  <si>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</si>
  <si>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</si>
  <si>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</si>
  <si>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</si>
  <si>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</si>
  <si>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</si>
  <si>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</si>
  <si>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</si>
  <si>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</si>
  <si>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</si>
  <si>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</si>
  <si>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</si>
  <si>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</si>
  <si>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</si>
  <si>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</si>
  <si>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</si>
  <si>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</si>
  <si>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</si>
  <si>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</si>
  <si>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</si>
  <si>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</si>
  <si>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</si>
  <si>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</si>
  <si>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</si>
  <si>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</si>
  <si>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</si>
  <si>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</si>
  <si>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</si>
  <si>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</si>
  <si>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</si>
  <si>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</si>
  <si>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</si>
  <si>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</si>
  <si>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</si>
  <si>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</si>
  <si>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</si>
  <si>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</si>
  <si>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</si>
  <si>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</si>
  <si>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</si>
  <si>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</si>
  <si>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</si>
  <si>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</si>
  <si>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</si>
  <si>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</si>
  <si>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</si>
  <si>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</si>
  <si>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</si>
  <si>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</si>
  <si>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</si>
  <si>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</si>
  <si>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</si>
  <si>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</si>
  <si>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</si>
  <si>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</si>
  <si>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</si>
  <si>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</si>
  <si>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</si>
  <si>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</si>
  <si>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</si>
  <si>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</si>
  <si>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</si>
  <si>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</si>
  <si>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</si>
  <si>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</si>
  <si>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</si>
  <si>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</si>
  <si>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</si>
  <si>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</si>
  <si>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</si>
  <si>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</si>
  <si>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</si>
  <si>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</si>
  <si>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</si>
  <si>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</si>
  <si>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</si>
  <si>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</si>
  <si>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</si>
  <si>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</si>
  <si>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</si>
  <si>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</si>
  <si>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</si>
  <si>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</si>
  <si>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</si>
  <si>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</si>
  <si>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</si>
  <si>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</si>
  <si>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</si>
  <si>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</si>
  <si>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</si>
  <si>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</si>
  <si>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</si>
  <si>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</si>
  <si>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</si>
  <si>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</si>
  <si>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</si>
  <si>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</si>
  <si>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</si>
  <si>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</si>
  <si>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</si>
  <si>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</si>
  <si>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</si>
  <si>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</si>
  <si>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</si>
  <si>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</si>
  <si>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</si>
  <si>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</si>
  <si>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</si>
  <si>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</si>
  <si>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</si>
  <si>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</si>
  <si>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</si>
  <si>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</si>
  <si>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</si>
  <si>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</si>
  <si>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</si>
  <si>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</si>
  <si>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</si>
  <si>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</si>
  <si>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</si>
  <si>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</si>
  <si>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</si>
  <si>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</si>
  <si>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</si>
  <si>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</si>
  <si>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</si>
  <si>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</si>
  <si>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</si>
  <si>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</si>
  <si>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</si>
  <si>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</si>
  <si>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</si>
  <si>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</si>
  <si>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</si>
  <si>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</si>
  <si>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</si>
  <si>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</si>
  <si>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</si>
  <si>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</si>
  <si>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</si>
  <si>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</si>
  <si>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</si>
  <si>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</si>
  <si>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</si>
  <si>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</si>
  <si>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</si>
  <si>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</si>
  <si>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</si>
  <si>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</si>
  <si>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</si>
  <si>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</si>
  <si>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</si>
  <si>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</si>
  <si>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</si>
  <si>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</si>
  <si>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</si>
  <si>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</si>
  <si>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</si>
  <si>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</si>
  <si>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</si>
  <si>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</si>
  <si>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</si>
  <si>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</si>
  <si>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</si>
  <si>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</si>
  <si>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</si>
  <si>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</si>
  <si>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</si>
  <si>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</si>
  <si>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</si>
  <si>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</si>
  <si>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</si>
  <si>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</si>
  <si>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</si>
  <si>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</si>
  <si>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</si>
  <si>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</si>
  <si>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</si>
  <si>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</si>
  <si>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</si>
  <si>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</si>
  <si>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</si>
  <si>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</si>
  <si>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</si>
  <si>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</si>
  <si>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</si>
  <si>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</si>
  <si>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</si>
  <si>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</si>
  <si>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</si>
  <si>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</si>
  <si>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</si>
  <si>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</si>
  <si>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</si>
  <si>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</si>
  <si>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</si>
  <si>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</si>
  <si>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</si>
  <si>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</si>
  <si>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</si>
  <si>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</si>
  <si>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</si>
  <si>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</si>
  <si>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</si>
  <si>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</si>
  <si>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</si>
  <si>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</si>
  <si>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</si>
  <si>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</si>
  <si>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</si>
  <si>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</si>
  <si>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</si>
  <si>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</si>
  <si>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</si>
  <si>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</si>
  <si>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</si>
  <si>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</si>
  <si>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</si>
  <si>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</si>
  <si>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</si>
  <si>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</si>
  <si>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</si>
  <si>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</si>
  <si>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</si>
  <si>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</si>
  <si>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</si>
  <si>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</si>
  <si>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</si>
  <si>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</si>
  <si>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</si>
  <si>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</si>
  <si>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</si>
  <si>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</si>
  <si>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</si>
  <si>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</si>
  <si>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</si>
  <si>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</si>
  <si>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</si>
  <si>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</si>
  <si>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</si>
  <si>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</si>
  <si>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</si>
  <si>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</si>
  <si>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</si>
  <si>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</si>
  <si>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</si>
  <si>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</si>
  <si>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</si>
  <si>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</si>
  <si>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</si>
  <si>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</si>
  <si>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</si>
  <si>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</si>
  <si>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</si>
  <si>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</si>
  <si>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</si>
  <si>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</si>
  <si>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</si>
  <si>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</si>
  <si>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</si>
  <si>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</si>
  <si>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</si>
  <si>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</si>
  <si>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</si>
  <si>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</si>
  <si>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</si>
  <si>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</si>
  <si>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</si>
  <si>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</si>
  <si>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</si>
  <si>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</si>
  <si>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</si>
  <si>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</si>
  <si>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</si>
  <si>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</si>
  <si>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</si>
  <si>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</si>
  <si>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</si>
  <si>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</si>
  <si>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</si>
  <si>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</si>
  <si>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</si>
  <si>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</si>
  <si>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</si>
  <si>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</si>
  <si>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</si>
  <si>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</si>
  <si>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</si>
  <si>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</si>
  <si>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</si>
  <si>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</si>
  <si>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</si>
  <si>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</si>
  <si>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</si>
  <si>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</si>
  <si>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</si>
  <si>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</si>
  <si>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</si>
  <si>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</si>
  <si>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</si>
  <si>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</si>
  <si>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</si>
  <si>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</si>
  <si>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</si>
  <si>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</si>
  <si>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</si>
  <si>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</si>
  <si>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</si>
  <si>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</si>
  <si>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</si>
  <si>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</si>
  <si>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</si>
  <si>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</si>
  <si>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</si>
  <si>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</si>
  <si>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</si>
  <si>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</si>
  <si>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</si>
  <si>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</si>
  <si>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</si>
  <si>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</si>
  <si>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</si>
  <si>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</si>
  <si>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</si>
  <si>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</si>
  <si>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</si>
  <si>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</si>
  <si>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</si>
  <si>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</si>
  <si>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</si>
  <si>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</si>
  <si>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</si>
  <si>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</si>
  <si>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</si>
  <si>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</si>
  <si>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</si>
  <si>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</si>
  <si>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</si>
  <si>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</si>
  <si>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</si>
  <si>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</si>
  <si>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</si>
  <si>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</si>
  <si>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</si>
  <si>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</si>
  <si>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</si>
  <si>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</si>
  <si>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</si>
  <si>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</si>
  <si>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</si>
  <si>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</si>
  <si>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</si>
  <si>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</si>
  <si>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</si>
  <si>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</si>
  <si>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</si>
  <si>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</si>
  <si>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</si>
  <si>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</si>
  <si>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</si>
  <si>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</si>
  <si>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</si>
  <si>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</si>
  <si>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</si>
  <si>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</si>
  <si>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</si>
  <si>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</si>
  <si>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</si>
  <si>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</si>
  <si>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</si>
  <si>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</si>
  <si>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</si>
  <si>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</si>
  <si>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</si>
  <si>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</si>
  <si>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</si>
  <si>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</si>
  <si>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</si>
  <si>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</si>
  <si>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</si>
  <si>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</si>
  <si>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</si>
  <si>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</si>
  <si>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</si>
  <si>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</si>
  <si>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</si>
  <si>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</si>
  <si>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</si>
  <si>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</si>
  <si>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</si>
  <si>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</si>
  <si>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</si>
  <si>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</si>
  <si>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</si>
  <si>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</si>
  <si>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</si>
  <si>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</si>
  <si>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</si>
  <si>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</si>
  <si>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</si>
  <si>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</si>
  <si>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</si>
  <si>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</si>
  <si>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</si>
  <si>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</si>
  <si>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</si>
  <si>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</si>
  <si>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</si>
  <si>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</si>
  <si>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</si>
  <si>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</si>
  <si>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</si>
  <si>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</si>
  <si>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</si>
  <si>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</si>
  <si>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</si>
  <si>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</si>
  <si>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</si>
  <si>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</si>
  <si>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</si>
  <si>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</si>
  <si>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</si>
  <si>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</si>
  <si>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</si>
  <si>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</si>
  <si>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</si>
  <si>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</si>
  <si>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</si>
  <si>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</si>
  <si>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</si>
  <si>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</si>
  <si>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</si>
  <si>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</si>
  <si>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</si>
  <si>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</si>
  <si>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</si>
  <si>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</si>
  <si>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</si>
  <si>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</si>
  <si>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</si>
  <si>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</si>
  <si>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</si>
  <si>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</si>
  <si>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</si>
  <si>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</si>
  <si>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</si>
  <si>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</si>
  <si>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</si>
  <si>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</si>
  <si>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</si>
  <si>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</si>
  <si>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</si>
  <si>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</si>
  <si>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</si>
  <si>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</si>
  <si>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</si>
  <si>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</si>
  <si>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</si>
  <si>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</si>
  <si>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</si>
  <si>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</si>
  <si>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</si>
  <si>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</si>
  <si>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</si>
  <si>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</si>
  <si>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</si>
  <si>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</si>
  <si>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</si>
  <si>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</si>
  <si>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</si>
  <si>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</si>
  <si>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</si>
  <si>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</si>
  <si>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</si>
  <si>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</si>
  <si>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</si>
  <si>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</si>
  <si>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</si>
  <si>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</si>
  <si>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</si>
  <si>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</si>
  <si>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</si>
  <si>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</si>
  <si>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</si>
  <si>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</si>
  <si>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</si>
  <si>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</si>
  <si>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</si>
  <si>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</si>
  <si>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</si>
  <si>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</si>
  <si>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</si>
  <si>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</si>
  <si>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</si>
  <si>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</si>
  <si>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</si>
  <si>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</si>
  <si>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</si>
  <si>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</si>
  <si>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</si>
  <si>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</si>
  <si>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</si>
  <si>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</si>
  <si>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</si>
  <si>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</si>
  <si>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</si>
  <si>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</si>
  <si>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</si>
  <si>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</si>
  <si>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</si>
  <si>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</si>
  <si>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</si>
  <si>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</si>
  <si>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</si>
  <si>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</si>
  <si>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</si>
  <si>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</si>
  <si>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</si>
  <si>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</si>
  <si>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</si>
  <si>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</si>
  <si>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</si>
  <si>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</si>
  <si>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</si>
  <si>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</si>
  <si>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</si>
  <si>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</si>
  <si>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</si>
  <si>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</si>
  <si>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</si>
  <si>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</si>
  <si>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</si>
  <si>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</si>
  <si>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</si>
  <si>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</si>
  <si>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</si>
  <si>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</si>
  <si>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</si>
  <si>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</si>
  <si>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</si>
  <si>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</si>
  <si>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</si>
  <si>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</si>
  <si>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</si>
  <si>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</si>
  <si>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</si>
  <si>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</si>
  <si>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</si>
  <si>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</si>
  <si>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</si>
  <si>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</si>
  <si>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</si>
  <si>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</si>
  <si>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</si>
  <si>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</si>
  <si>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</si>
  <si>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</si>
  <si>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</si>
  <si>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</si>
  <si>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</si>
  <si>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</si>
  <si>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</si>
  <si>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</si>
  <si>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</si>
  <si>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</si>
  <si>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</si>
  <si>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</si>
  <si>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</si>
  <si>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</si>
  <si>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</si>
  <si>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</si>
  <si>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</si>
  <si>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</si>
  <si>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</si>
  <si>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</si>
  <si>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</si>
  <si>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</si>
  <si>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</si>
  <si>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</si>
  <si>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</si>
  <si>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</si>
  <si>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</si>
  <si>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</si>
  <si>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</si>
  <si>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</si>
  <si>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</si>
  <si>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</si>
  <si>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</si>
  <si>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</si>
  <si>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</si>
  <si>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</si>
  <si>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</si>
  <si>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</si>
  <si>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</si>
  <si>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</si>
  <si>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</si>
  <si>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</si>
  <si>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</si>
  <si>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</si>
  <si>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</si>
  <si>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</si>
  <si>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</si>
  <si>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</si>
  <si>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</si>
  <si>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</si>
  <si>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</si>
  <si>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</si>
  <si>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</si>
  <si>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</si>
  <si>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</si>
  <si>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</si>
  <si>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</si>
  <si>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</si>
  <si>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</si>
  <si>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</si>
  <si>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</si>
  <si>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</si>
  <si>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</si>
  <si>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</si>
  <si>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</si>
  <si>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</si>
  <si>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</si>
  <si>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</si>
  <si>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</si>
  <si>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</si>
  <si>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</si>
  <si>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</si>
  <si>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</si>
  <si>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</si>
  <si>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</si>
  <si>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</si>
  <si>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</si>
  <si>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</si>
  <si>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</si>
  <si>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</si>
  <si>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</si>
  <si>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</si>
  <si>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</si>
  <si>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</si>
  <si>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</si>
  <si>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</si>
  <si>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</si>
  <si>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</si>
  <si>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</si>
  <si>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</si>
  <si>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</si>
  <si>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</si>
  <si>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</si>
  <si>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</si>
  <si>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</si>
  <si>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</si>
  <si>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</si>
  <si>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</si>
  <si>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</si>
  <si>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</si>
  <si>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</si>
  <si>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</si>
  <si>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</si>
  <si>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</si>
  <si>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</si>
  <si>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</si>
  <si>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</si>
  <si>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</si>
  <si>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</si>
  <si>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</si>
  <si>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</si>
  <si>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</si>
  <si>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</si>
  <si>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</si>
  <si>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</si>
  <si>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</si>
  <si>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</si>
  <si>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</si>
  <si>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</si>
  <si>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</si>
  <si>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</si>
  <si>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</si>
  <si>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</si>
  <si>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</si>
  <si>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</si>
  <si>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</si>
  <si>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</si>
  <si>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</si>
  <si>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</si>
  <si>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</si>
  <si>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</si>
  <si>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</si>
  <si>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</si>
  <si>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</si>
  <si>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</si>
  <si>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</si>
  <si>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</si>
  <si>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</si>
  <si>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</si>
  <si>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</si>
  <si>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</si>
  <si>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</si>
  <si>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</si>
  <si>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</si>
  <si>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</si>
  <si>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</si>
  <si>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</si>
  <si>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</si>
  <si>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</si>
  <si>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</si>
  <si>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</si>
  <si>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</si>
  <si>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</si>
  <si>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</si>
  <si>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</si>
  <si>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</si>
  <si>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</si>
  <si>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</si>
  <si>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</si>
  <si>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</si>
  <si>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</si>
  <si>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</si>
  <si>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</si>
  <si>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</si>
  <si>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</si>
  <si>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</si>
  <si>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</si>
  <si>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</si>
  <si>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</si>
  <si>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</si>
  <si>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</si>
  <si>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</si>
  <si>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</si>
  <si>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</si>
  <si>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</si>
  <si>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</si>
  <si>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</si>
  <si>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</si>
  <si>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</si>
  <si>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</si>
  <si>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</si>
  <si>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</si>
  <si>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</si>
  <si>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</si>
  <si>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</si>
  <si>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</si>
  <si>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</si>
  <si>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</si>
  <si>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</si>
  <si>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</si>
  <si>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</si>
  <si>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</si>
  <si>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</si>
  <si>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</si>
  <si>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</si>
  <si>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</si>
  <si>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</si>
  <si>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</si>
  <si>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</si>
  <si>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</si>
  <si>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</si>
  <si>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</si>
  <si>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</si>
  <si>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</si>
  <si>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</si>
  <si>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</si>
  <si>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</si>
  <si>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</si>
  <si>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</si>
  <si>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</si>
  <si>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</si>
  <si>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</si>
  <si>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</si>
  <si>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</si>
  <si>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</si>
  <si>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</si>
  <si>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</si>
  <si>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</si>
  <si>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</si>
  <si>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</si>
  <si>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</si>
  <si>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</si>
  <si>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</si>
  <si>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</si>
  <si>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</si>
  <si>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</si>
  <si>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</si>
  <si>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</si>
  <si>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</si>
  <si>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</si>
  <si>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</si>
  <si>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</si>
  <si>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</si>
  <si>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</si>
  <si>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</si>
  <si>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</si>
  <si>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</si>
  <si>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</si>
  <si>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</si>
  <si>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</si>
  <si>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</si>
  <si>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</si>
  <si>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</si>
  <si>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</si>
  <si>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</si>
  <si>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</si>
  <si>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</si>
  <si>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</si>
  <si>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</si>
  <si>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</si>
  <si>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</si>
  <si>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</si>
  <si>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</si>
  <si>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</si>
  <si>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</si>
  <si>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</si>
  <si>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</si>
  <si>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</si>
  <si>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</si>
  <si>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</si>
  <si>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</si>
  <si>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</si>
  <si>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</si>
  <si>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</si>
  <si>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</si>
  <si>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</si>
  <si>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</si>
  <si>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</si>
  <si>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</si>
  <si>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</si>
  <si>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</si>
  <si>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</si>
  <si>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</si>
  <si>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</si>
  <si>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</si>
  <si>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</si>
  <si>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</si>
  <si>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</si>
  <si>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</si>
  <si>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</si>
  <si>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</si>
  <si>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</si>
  <si>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</si>
  <si>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</si>
  <si>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</si>
  <si>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</si>
  <si>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</si>
  <si>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</si>
  <si>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</si>
  <si>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</si>
  <si>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</si>
  <si>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</si>
  <si>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</si>
  <si>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</si>
  <si>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</si>
  <si>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</si>
  <si>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</si>
  <si>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</si>
  <si>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</si>
  <si>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</si>
  <si>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</si>
  <si>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</si>
  <si>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</si>
  <si>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</si>
  <si>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</si>
  <si>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</si>
  <si>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</si>
  <si>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</si>
  <si>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</si>
  <si>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</si>
  <si>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</si>
  <si>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</si>
  <si>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</si>
  <si>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</si>
  <si>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</si>
  <si>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</si>
  <si>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</si>
  <si>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</si>
  <si>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</si>
  <si>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</si>
  <si>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</si>
  <si>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</si>
  <si>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</si>
  <si>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</si>
  <si>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</si>
  <si>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</si>
  <si>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</si>
  <si>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</si>
  <si>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</si>
  <si>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</si>
  <si>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</si>
  <si>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</si>
  <si>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</si>
  <si>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</si>
  <si>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</si>
  <si>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</si>
  <si>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</si>
  <si>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</si>
  <si>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</si>
  <si>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</si>
  <si>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</si>
  <si>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</si>
  <si>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</si>
  <si>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</si>
  <si>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</si>
  <si>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</si>
  <si>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</si>
  <si>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</si>
  <si>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</si>
  <si>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</si>
  <si>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</si>
  <si>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</si>
  <si>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</si>
  <si>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</si>
  <si>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</si>
  <si>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</si>
  <si>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</si>
  <si>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</si>
  <si>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</si>
  <si>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</si>
  <si>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</si>
  <si>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</si>
  <si>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</si>
  <si>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</si>
  <si>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</si>
  <si>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</si>
  <si>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</si>
  <si>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</si>
  <si>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</si>
  <si>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</si>
  <si>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</si>
  <si>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</si>
  <si>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</si>
  <si>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</si>
  <si>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</si>
  <si>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</si>
  <si>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</si>
  <si>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</si>
  <si>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</si>
  <si>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</si>
  <si>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</si>
  <si>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</si>
  <si>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</si>
  <si>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</si>
  <si>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</si>
  <si>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</si>
  <si>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</si>
  <si>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</si>
  <si>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</si>
  <si>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</si>
  <si>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</si>
  <si>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</si>
  <si>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</si>
  <si>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</si>
  <si>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</si>
  <si>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</si>
  <si>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</si>
  <si>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</si>
  <si>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</si>
  <si>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</si>
  <si>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</si>
  <si>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</si>
  <si>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</si>
  <si>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</si>
  <si>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</si>
  <si>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</si>
  <si>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</si>
  <si>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</si>
  <si>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</si>
  <si>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</si>
  <si>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</si>
  <si>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</si>
  <si>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</si>
  <si>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</si>
  <si>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</si>
  <si>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</si>
  <si>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</si>
  <si>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</si>
  <si>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</si>
  <si>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</si>
  <si>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</si>
  <si>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</si>
  <si>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</si>
  <si>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</si>
  <si>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</si>
  <si>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</si>
  <si>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</si>
  <si>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</si>
  <si>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</si>
  <si>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</si>
  <si>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</si>
  <si>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</si>
  <si>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</si>
  <si>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</si>
  <si>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</si>
  <si>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</si>
  <si>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</si>
  <si>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</si>
  <si>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</si>
  <si>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</si>
  <si>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</si>
  <si>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</si>
  <si>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</si>
  <si>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</si>
  <si>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</si>
  <si>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</si>
  <si>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</si>
  <si>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</si>
  <si>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</si>
  <si>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</si>
  <si>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</si>
  <si>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</si>
  <si>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</si>
  <si>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</si>
  <si>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</si>
  <si>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</si>
  <si>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</si>
  <si>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</si>
  <si>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</si>
  <si>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</si>
  <si>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</si>
  <si>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</si>
  <si>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</si>
  <si>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</si>
  <si>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</si>
  <si>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</si>
  <si>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</si>
  <si>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</si>
  <si>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</si>
  <si>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</si>
  <si>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</si>
  <si>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</si>
  <si>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</si>
  <si>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</si>
  <si>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</si>
  <si>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</si>
  <si>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</si>
  <si>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</si>
  <si>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</si>
  <si>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</si>
  <si>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</si>
  <si>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</si>
  <si>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</si>
  <si>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</si>
  <si>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</si>
  <si>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</si>
  <si>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</si>
  <si>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</si>
  <si>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</si>
  <si>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</si>
  <si>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</si>
  <si>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</si>
  <si>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</si>
  <si>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</si>
  <si>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</si>
  <si>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</si>
  <si>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</si>
  <si>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</si>
  <si>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</si>
  <si>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</si>
  <si>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</si>
  <si>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</si>
  <si>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</si>
  <si>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</si>
  <si>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</si>
  <si>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</si>
  <si>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</si>
  <si>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</si>
  <si>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</si>
  <si>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</si>
  <si>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</si>
  <si>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</si>
  <si>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</si>
  <si>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</si>
  <si>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</si>
  <si>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</si>
  <si>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</si>
  <si>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</si>
  <si>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</si>
  <si>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</si>
  <si>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</si>
  <si>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</si>
  <si>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</si>
  <si>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</si>
  <si>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</si>
  <si>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</si>
  <si>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</si>
  <si>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</si>
  <si>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</si>
  <si>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</si>
  <si>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</si>
  <si>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</si>
  <si>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</si>
  <si>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</si>
  <si>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</si>
  <si>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</si>
  <si>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</si>
  <si>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</si>
  <si>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</si>
  <si>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</si>
  <si>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</si>
  <si>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</si>
  <si>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</si>
  <si>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</si>
  <si>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</si>
  <si>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</si>
  <si>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</si>
  <si>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</si>
  <si>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</si>
  <si>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</si>
  <si>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</si>
  <si>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</si>
  <si>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</si>
  <si>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</si>
  <si>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</si>
  <si>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</si>
  <si>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</si>
  <si>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</si>
  <si>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</si>
  <si>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</si>
  <si>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</si>
  <si>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</si>
  <si>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</si>
  <si>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</si>
  <si>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</si>
  <si>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</si>
  <si>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</si>
  <si>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</si>
  <si>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</si>
  <si>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</si>
  <si>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</si>
  <si>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</si>
  <si>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</si>
  <si>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</si>
  <si>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</si>
  <si>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</si>
  <si>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</si>
  <si>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</si>
  <si>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</si>
  <si>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</si>
  <si>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</si>
  <si>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</si>
  <si>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</si>
  <si>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</si>
  <si>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</si>
  <si>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</si>
  <si>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</si>
  <si>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</si>
  <si>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</si>
  <si>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</si>
  <si>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</si>
  <si>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</si>
  <si>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</si>
  <si>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</si>
  <si>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</si>
  <si>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</si>
  <si>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</si>
  <si>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</si>
  <si>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</si>
  <si>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</si>
  <si>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</si>
  <si>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</si>
  <si>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</si>
  <si>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</si>
  <si>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</si>
  <si>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</si>
  <si>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</si>
  <si>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</si>
  <si>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</si>
  <si>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</si>
  <si>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</si>
  <si>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</si>
  <si>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</si>
  <si>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</si>
  <si>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</si>
  <si>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</si>
  <si>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</si>
  <si>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</si>
  <si>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</si>
  <si>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</si>
  <si>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</si>
  <si>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</si>
  <si>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</si>
  <si>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</si>
  <si>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</si>
  <si>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</si>
  <si>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</si>
  <si>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</si>
  <si>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</si>
  <si>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</si>
  <si>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</si>
  <si>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</si>
  <si>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</si>
  <si>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</si>
  <si>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</si>
  <si>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</si>
  <si>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</si>
  <si>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</si>
  <si>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</si>
  <si>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</si>
  <si>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</si>
  <si>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</si>
  <si>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</si>
  <si>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</si>
  <si>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</si>
  <si>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</si>
  <si>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</si>
  <si>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</si>
  <si>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</si>
  <si>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</si>
  <si>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</si>
  <si>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</si>
  <si>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</si>
  <si>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</si>
  <si>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</si>
  <si>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</si>
  <si>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</si>
  <si>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</si>
  <si>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</si>
  <si>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</si>
  <si>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</si>
  <si>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</si>
  <si>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</si>
  <si>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</si>
  <si>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</si>
  <si>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</si>
  <si>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</si>
  <si>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</si>
  <si>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</si>
  <si>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</si>
  <si>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</si>
  <si>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</si>
  <si>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</si>
  <si>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</si>
  <si>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</si>
  <si>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</si>
  <si>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</si>
  <si>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</si>
  <si>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</si>
  <si>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</si>
  <si>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</si>
  <si>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</si>
  <si>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</si>
  <si>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</si>
  <si>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</si>
  <si>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</si>
  <si>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</si>
  <si>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</si>
  <si>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</si>
  <si>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</si>
  <si>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</si>
  <si>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</si>
  <si>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</si>
  <si>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</si>
  <si>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</si>
  <si>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</si>
  <si>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</si>
  <si>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</si>
  <si>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</si>
  <si>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</si>
  <si>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</si>
  <si>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</si>
  <si>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</si>
  <si>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</si>
  <si>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</si>
  <si>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</si>
  <si>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</si>
  <si>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</si>
  <si>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</si>
  <si>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</si>
  <si>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</si>
  <si>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</si>
  <si>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</si>
  <si>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</si>
  <si>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</si>
  <si>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</si>
  <si>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</si>
  <si>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</si>
  <si>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</si>
  <si>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</si>
  <si>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</si>
  <si>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</si>
  <si>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</si>
  <si>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</si>
  <si>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</si>
  <si>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</si>
  <si>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</si>
  <si>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</si>
  <si>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</si>
  <si>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</si>
  <si>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</si>
  <si>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</si>
  <si>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</si>
  <si>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</si>
  <si>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</si>
  <si>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</si>
  <si>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</si>
  <si>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</si>
  <si>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</si>
  <si>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</si>
  <si>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</si>
  <si>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</si>
  <si>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</si>
  <si>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</si>
  <si>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</si>
  <si>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</si>
  <si>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</si>
  <si>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</si>
  <si>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</si>
  <si>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</si>
  <si>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</si>
  <si>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</si>
  <si>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</si>
  <si>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</si>
  <si>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</si>
  <si>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</si>
  <si>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</si>
  <si>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</si>
  <si>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</si>
  <si>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</si>
  <si>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</si>
  <si>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</si>
  <si>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</si>
  <si>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</si>
  <si>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</si>
  <si>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</si>
  <si>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</si>
  <si>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</si>
  <si>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</si>
  <si>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</si>
  <si>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</si>
  <si>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</si>
  <si>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</si>
  <si>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</si>
  <si>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</si>
  <si>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</si>
  <si>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</si>
  <si>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</si>
  <si>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</si>
  <si>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</si>
  <si>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</si>
  <si>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</si>
  <si>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</si>
  <si>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</si>
  <si>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</si>
  <si>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</si>
  <si>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</si>
  <si>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</si>
  <si>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</si>
  <si>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</si>
  <si>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</si>
  <si>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</si>
  <si>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</si>
  <si>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</si>
  <si>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</si>
  <si>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</si>
  <si>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</si>
  <si>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</si>
  <si>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</si>
  <si>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</si>
  <si>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</si>
  <si>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</si>
  <si>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</si>
  <si>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</si>
  <si>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</si>
  <si>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</si>
  <si>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</si>
  <si>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</si>
  <si>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</si>
  <si>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</si>
  <si>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</si>
  <si>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</si>
  <si>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</si>
  <si>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</si>
  <si>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</si>
  <si>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</si>
  <si>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</si>
  <si>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</si>
  <si>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</si>
  <si>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</si>
  <si>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</si>
  <si>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</si>
  <si>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</si>
  <si>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</si>
  <si>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</si>
  <si>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</si>
  <si>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</si>
  <si>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</si>
  <si>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</si>
  <si>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</si>
  <si>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</si>
  <si>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</si>
  <si>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</si>
  <si>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</si>
  <si>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</si>
  <si>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</si>
  <si>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</si>
  <si>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</si>
  <si>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</si>
  <si>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</si>
  <si>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</si>
  <si>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</si>
  <si>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</si>
  <si>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</si>
  <si>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</si>
  <si>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</si>
  <si>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</si>
  <si>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</si>
  <si>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</si>
  <si>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</si>
  <si>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</si>
  <si>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</si>
  <si>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</si>
  <si>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</si>
  <si>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</si>
  <si>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</si>
  <si>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</si>
  <si>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</si>
  <si>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</si>
  <si>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</si>
  <si>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</si>
  <si>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</si>
  <si>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</si>
  <si>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</si>
  <si>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</si>
  <si>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</si>
  <si>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</si>
  <si>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</si>
  <si>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</si>
  <si>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</si>
  <si>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</si>
  <si>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</si>
  <si>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</si>
  <si>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</si>
  <si>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</si>
  <si>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</si>
  <si>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</si>
  <si>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</si>
  <si>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</si>
  <si>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</si>
  <si>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</si>
  <si>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</si>
  <si>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</si>
  <si>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</si>
  <si>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</si>
  <si>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</si>
  <si>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</si>
  <si>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</si>
  <si>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</si>
  <si>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</si>
  <si>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</si>
  <si>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</si>
  <si>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</si>
  <si>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</si>
  <si>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</si>
  <si>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</si>
  <si>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</si>
  <si>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</si>
  <si>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</si>
  <si>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</si>
  <si>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</si>
  <si>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</si>
  <si>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</si>
  <si>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</si>
  <si>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</si>
  <si>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</si>
  <si>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</si>
  <si>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</si>
  <si>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</si>
  <si>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</si>
  <si>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</si>
  <si>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</si>
  <si>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</si>
  <si>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</si>
  <si>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</si>
  <si>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</si>
  <si>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</si>
  <si>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</si>
  <si>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</si>
  <si>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</si>
  <si>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</si>
  <si>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</si>
  <si>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</si>
  <si>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</si>
  <si>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</si>
  <si>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</si>
  <si>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</si>
  <si>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</si>
  <si>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</si>
  <si>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</si>
  <si>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</si>
  <si>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</si>
  <si>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</si>
  <si>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</si>
  <si>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</si>
  <si>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</si>
  <si>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</si>
  <si>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</si>
  <si>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</si>
  <si>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</si>
  <si>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</si>
  <si>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</si>
  <si>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</si>
  <si>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</si>
  <si>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</si>
  <si>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</si>
  <si>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</si>
  <si>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</si>
  <si>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</si>
  <si>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</si>
  <si>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</si>
  <si>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</si>
  <si>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</si>
  <si>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</si>
  <si>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</si>
  <si>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</si>
  <si>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</si>
  <si>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</si>
  <si>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</si>
  <si>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</si>
  <si>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</si>
  <si>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</si>
  <si>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</si>
  <si>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</si>
  <si>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</si>
  <si>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</si>
  <si>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</si>
  <si>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</si>
  <si>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</si>
  <si>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</si>
  <si>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</si>
  <si>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</si>
  <si>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</si>
  <si>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</si>
  <si>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</si>
  <si>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</si>
  <si>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</si>
  <si>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</si>
  <si>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</si>
  <si>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</si>
  <si>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</si>
  <si>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</si>
  <si>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</si>
  <si>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</si>
  <si>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</si>
  <si>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</si>
  <si>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</si>
  <si>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</si>
  <si>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</si>
  <si>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</si>
  <si>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</si>
  <si>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</si>
  <si>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</si>
  <si>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</si>
  <si>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</si>
  <si>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</si>
  <si>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</si>
  <si>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</si>
  <si>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</si>
  <si>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</si>
  <si>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</si>
  <si>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</si>
  <si>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</si>
  <si>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</si>
  <si>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</si>
  <si>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</si>
  <si>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</si>
  <si>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</si>
  <si>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</si>
  <si>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</si>
  <si>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</si>
  <si>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</si>
  <si>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</si>
  <si>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</si>
  <si>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</si>
  <si>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</si>
  <si>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</si>
  <si>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</si>
  <si>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</si>
  <si>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</si>
  <si>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</si>
  <si>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</si>
  <si>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</si>
  <si>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</si>
  <si>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</si>
  <si>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</si>
  <si>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</si>
  <si>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</si>
  <si>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</si>
  <si>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</si>
  <si>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</si>
  <si>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</si>
  <si>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</si>
  <si>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</si>
  <si>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</si>
  <si>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</si>
  <si>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</si>
  <si>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</si>
  <si>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</si>
  <si>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</si>
  <si>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</si>
  <si>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</si>
  <si>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</si>
  <si>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</si>
  <si>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</si>
  <si>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</si>
  <si>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</si>
  <si>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</si>
  <si>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</si>
  <si>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</si>
  <si>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</si>
  <si>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</si>
  <si>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</si>
  <si>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</si>
  <si>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</si>
  <si>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</si>
  <si>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</si>
  <si>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</si>
  <si>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</si>
  <si>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</si>
  <si>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</si>
  <si>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</si>
  <si>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</si>
  <si>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</si>
  <si>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</si>
  <si>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</si>
  <si>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</si>
  <si>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</si>
  <si>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</si>
  <si>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</si>
  <si>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</si>
  <si>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</si>
  <si>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</si>
  <si>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</si>
  <si>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</si>
  <si>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</si>
  <si>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</si>
  <si>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</si>
  <si>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</si>
  <si>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</si>
  <si>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</si>
  <si>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</si>
  <si>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</si>
  <si>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</si>
  <si>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</si>
  <si>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</si>
  <si>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</si>
  <si>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</si>
  <si>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</si>
  <si>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</si>
  <si>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</si>
  <si>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</si>
  <si>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</si>
  <si>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</si>
  <si>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</si>
  <si>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</si>
  <si>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</si>
  <si>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</si>
  <si>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</si>
  <si>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</si>
  <si>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</si>
  <si>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</si>
  <si>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</si>
  <si>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</si>
  <si>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</si>
  <si>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</si>
  <si>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</si>
  <si>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</si>
  <si>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</si>
  <si>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</si>
  <si>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</si>
  <si>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</si>
  <si>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</si>
  <si>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</si>
  <si>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</si>
  <si>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</si>
  <si>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</si>
  <si>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</si>
  <si>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</si>
  <si>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</si>
  <si>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</si>
  <si>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</si>
  <si>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</si>
  <si>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</si>
  <si>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</si>
  <si>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</si>
  <si>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</si>
  <si>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</si>
  <si>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</si>
  <si>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</si>
  <si>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</si>
  <si>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</si>
  <si>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</si>
  <si>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</si>
  <si>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</si>
  <si>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</si>
  <si>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</si>
  <si>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</si>
  <si>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</si>
  <si>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</si>
  <si>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</si>
  <si>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</si>
  <si>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</si>
  <si>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</si>
  <si>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</si>
  <si>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</si>
  <si>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</si>
  <si>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</si>
  <si>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</si>
  <si>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</si>
  <si>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</si>
  <si>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</si>
  <si>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</si>
  <si>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</si>
  <si>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</si>
  <si>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</si>
  <si>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</si>
  <si>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</si>
  <si>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</si>
  <si>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</si>
  <si>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</si>
  <si>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</si>
  <si>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</si>
  <si>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</si>
  <si>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</si>
  <si>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</si>
  <si>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</si>
  <si>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</si>
  <si>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</si>
  <si>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</si>
  <si>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</si>
  <si>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</si>
  <si>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</si>
  <si>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</si>
  <si>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</si>
  <si>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</si>
  <si>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</si>
  <si>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</si>
  <si>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</si>
  <si>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</si>
  <si>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</si>
  <si>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</si>
  <si>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</si>
  <si>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</si>
  <si>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</si>
  <si>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</si>
  <si>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</si>
  <si>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</si>
  <si>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</si>
  <si>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</si>
  <si>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</si>
  <si>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</si>
  <si>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</si>
  <si>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</si>
  <si>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</si>
  <si>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</si>
  <si>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</si>
  <si>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</si>
  <si>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</si>
  <si>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</si>
  <si>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</si>
  <si>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</si>
  <si>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</si>
  <si>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</si>
  <si>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</si>
  <si>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</si>
  <si>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</si>
  <si>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</si>
  <si>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</si>
  <si>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</si>
  <si>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</si>
  <si>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</si>
  <si>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</si>
  <si>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</si>
  <si>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</si>
  <si>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</si>
  <si>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</si>
  <si>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</si>
  <si>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</si>
  <si>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</si>
  <si>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</si>
  <si>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</si>
  <si>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</si>
  <si>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</si>
  <si>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</si>
  <si>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</si>
  <si>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</si>
  <si>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</si>
  <si>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</si>
  <si>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</si>
  <si>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</si>
  <si>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</si>
  <si>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</si>
  <si>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</si>
  <si>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</si>
  <si>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</si>
  <si>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</si>
  <si>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</si>
  <si>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</si>
  <si>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</si>
  <si>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</si>
  <si>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</si>
  <si>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</si>
  <si>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</si>
  <si>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</si>
  <si>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</si>
  <si>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</si>
  <si>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</si>
  <si>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</si>
  <si>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</si>
  <si>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</si>
  <si>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</si>
  <si>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</si>
  <si>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</si>
  <si>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</si>
  <si>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</si>
  <si>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</si>
  <si>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</si>
  <si>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</si>
  <si>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</si>
  <si>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</si>
  <si>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</si>
  <si>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</si>
  <si>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</si>
  <si>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</si>
  <si>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</si>
  <si>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</si>
  <si>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</si>
  <si>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</si>
  <si>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</si>
  <si>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</si>
  <si>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</si>
  <si>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</si>
  <si>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</si>
  <si>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</si>
  <si>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</si>
  <si>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</si>
  <si>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</si>
  <si>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</si>
  <si>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</si>
  <si>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</si>
  <si>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</si>
  <si>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</si>
  <si>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</si>
  <si>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</si>
  <si>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</si>
  <si>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</si>
  <si>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</si>
  <si>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</si>
  <si>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</si>
  <si>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</si>
  <si>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</si>
  <si>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</si>
  <si>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</si>
  <si>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</si>
  <si>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</si>
  <si>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</si>
  <si>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</si>
  <si>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</si>
  <si>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</si>
  <si>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</si>
  <si>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</si>
  <si>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</si>
  <si>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</si>
  <si>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</si>
  <si>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</si>
  <si>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</si>
  <si>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</si>
  <si>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</si>
  <si>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</si>
  <si>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</si>
  <si>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</si>
  <si>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</si>
  <si>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</si>
  <si>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</si>
  <si>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</si>
  <si>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</si>
  <si>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</si>
  <si>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</si>
  <si>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</si>
  <si>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</si>
  <si>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</si>
  <si>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</si>
  <si>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</si>
  <si>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</si>
  <si>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</si>
  <si>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</si>
  <si>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</si>
  <si>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</si>
  <si>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</si>
  <si>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</si>
  <si>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</si>
  <si>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</si>
  <si>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</si>
  <si>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</si>
  <si>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</si>
  <si>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</si>
  <si>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</si>
  <si>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</si>
  <si>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</si>
  <si>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</si>
  <si>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</si>
  <si>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</si>
  <si>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</si>
  <si>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</si>
  <si>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</si>
  <si>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</si>
  <si>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</si>
  <si>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</si>
  <si>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</si>
  <si>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</si>
  <si>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</si>
  <si>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</si>
  <si>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</si>
  <si>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</si>
  <si>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</si>
  <si>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</si>
  <si>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</si>
  <si>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</si>
  <si>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</si>
  <si>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</si>
  <si>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</si>
  <si>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</si>
  <si>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</si>
  <si>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</si>
  <si>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</si>
  <si>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</si>
  <si>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</si>
  <si>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</si>
  <si>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</si>
  <si>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</si>
  <si>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</si>
  <si>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</si>
  <si>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</si>
  <si>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</si>
  <si>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</si>
  <si>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</si>
  <si>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</si>
  <si>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</si>
  <si>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</si>
  <si>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</si>
  <si>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</si>
  <si>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</si>
  <si>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</si>
  <si>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</si>
  <si>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</si>
  <si>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</si>
  <si>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</si>
  <si>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</si>
  <si>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</si>
  <si>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</si>
  <si>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</si>
  <si>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</si>
  <si>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</si>
  <si>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</si>
  <si>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</si>
  <si>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</si>
  <si>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</si>
  <si>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</si>
  <si>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</si>
  <si>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</si>
  <si>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</si>
  <si>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</si>
  <si>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</si>
  <si>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</si>
  <si>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</si>
  <si>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</si>
  <si>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</si>
  <si>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</si>
  <si>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</si>
  <si>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</si>
  <si>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</si>
  <si>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</si>
  <si>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</si>
  <si>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</si>
  <si>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</si>
  <si>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</si>
  <si>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</si>
  <si>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</si>
  <si>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</si>
  <si>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</si>
  <si>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</si>
  <si>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</si>
  <si>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</si>
  <si>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</si>
  <si>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</si>
  <si>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</si>
  <si>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</si>
  <si>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</si>
  <si>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</si>
  <si>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</si>
  <si>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</si>
  <si>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</si>
  <si>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</si>
  <si>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</si>
  <si>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</si>
  <si>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</si>
  <si>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</si>
  <si>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</si>
  <si>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</si>
  <si>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</si>
  <si>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</si>
  <si>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</si>
  <si>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</si>
  <si>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</si>
  <si>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</si>
  <si>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</si>
  <si>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</si>
  <si>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</si>
  <si>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</si>
  <si>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</si>
  <si>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</si>
  <si>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</si>
  <si>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</si>
  <si>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</si>
  <si>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</si>
  <si>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</si>
  <si>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</si>
  <si>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</si>
  <si>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</si>
  <si>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</si>
  <si>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</si>
  <si>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</si>
  <si>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</si>
  <si>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</si>
  <si>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</si>
  <si>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</si>
  <si>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</si>
  <si>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</si>
  <si>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</si>
  <si>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</si>
  <si>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</si>
  <si>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</si>
  <si>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</si>
  <si>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</si>
  <si>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</si>
  <si>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</si>
  <si>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</si>
  <si>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</si>
  <si>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</si>
  <si>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</si>
  <si>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</si>
  <si>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</si>
  <si>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</si>
  <si>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</si>
  <si>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</si>
  <si>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</si>
  <si>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</si>
  <si>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</si>
  <si>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</si>
  <si>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</si>
  <si>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</si>
  <si>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</si>
  <si>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</si>
  <si>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</si>
  <si>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</si>
  <si>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</si>
  <si>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</si>
  <si>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</si>
  <si>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</si>
  <si>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</si>
  <si>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</si>
  <si>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</si>
  <si>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</si>
  <si>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</si>
  <si>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</si>
  <si>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</si>
  <si>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</si>
  <si>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</si>
  <si>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</si>
  <si>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</si>
  <si>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</si>
  <si>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</si>
  <si>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</si>
  <si>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</si>
  <si>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</si>
  <si>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</si>
  <si>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</si>
  <si>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</si>
  <si>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</si>
  <si>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</si>
  <si>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</si>
  <si>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</si>
  <si>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</si>
  <si>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</si>
  <si>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</si>
  <si>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</si>
  <si>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</si>
  <si>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</si>
  <si>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</si>
  <si>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</si>
  <si>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</si>
  <si>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</si>
  <si>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</si>
  <si>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</si>
  <si>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</si>
  <si>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</si>
  <si>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</si>
  <si>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</si>
  <si>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</si>
  <si>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</si>
  <si>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</si>
  <si>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</si>
  <si>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</si>
  <si>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</si>
  <si>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</si>
  <si>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</si>
  <si>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</si>
  <si>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</si>
  <si>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</si>
  <si>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</si>
  <si>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</si>
  <si>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</si>
  <si>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</si>
  <si>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</si>
  <si>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</si>
  <si>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</si>
  <si>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</si>
  <si>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</si>
  <si>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</si>
  <si>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</si>
  <si>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</si>
  <si>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</si>
  <si>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</si>
  <si>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</si>
  <si>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</si>
  <si>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</si>
  <si>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</si>
  <si>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</si>
  <si>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</si>
  <si>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</si>
  <si>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</si>
  <si>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</si>
  <si>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</si>
  <si>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</si>
  <si>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</si>
  <si>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</si>
  <si>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</si>
  <si>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</si>
  <si>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</si>
  <si>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</si>
  <si>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</si>
  <si>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</si>
  <si>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</si>
  <si>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</si>
  <si>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</si>
  <si>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</si>
  <si>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</si>
  <si>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</si>
  <si>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</si>
  <si>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</si>
  <si>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</si>
  <si>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</si>
  <si>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</si>
  <si>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</si>
  <si>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</si>
  <si>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</si>
  <si>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</si>
  <si>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</si>
  <si>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</si>
  <si>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</si>
  <si>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</si>
  <si>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</si>
  <si>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</si>
  <si>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</si>
  <si>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</si>
  <si>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</si>
  <si>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</si>
  <si>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</si>
  <si>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</si>
  <si>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</si>
  <si>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</si>
  <si>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</si>
  <si>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</si>
  <si>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</si>
  <si>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</si>
  <si>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</si>
  <si>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</si>
  <si>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</si>
  <si>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</si>
  <si>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</si>
  <si>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</si>
  <si>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</si>
  <si>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</si>
  <si>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</si>
  <si>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</si>
  <si>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</si>
  <si>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</si>
  <si>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</si>
  <si>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</si>
  <si>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</si>
  <si>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</si>
  <si>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</si>
  <si>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</si>
  <si>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</si>
  <si>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</si>
  <si>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</si>
  <si>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</si>
  <si>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</si>
  <si>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</si>
  <si>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</si>
  <si>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</si>
  <si>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</si>
  <si>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</si>
  <si>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</si>
  <si>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</si>
  <si>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</si>
  <si>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</si>
  <si>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</si>
  <si>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</si>
  <si>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</si>
  <si>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</si>
  <si>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</si>
  <si>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</si>
  <si>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</si>
  <si>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</si>
  <si>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</si>
  <si>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</si>
  <si>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</si>
  <si>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</si>
  <si>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</si>
  <si>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</si>
  <si>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</si>
  <si>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</si>
  <si>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</si>
  <si>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</si>
  <si>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</si>
  <si>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</si>
  <si>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</si>
  <si>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</si>
  <si>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</si>
  <si>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</si>
  <si>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</si>
  <si>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</si>
  <si>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</si>
  <si>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</si>
  <si>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</si>
  <si>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</si>
  <si>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</si>
  <si>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</si>
  <si>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</si>
  <si>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</si>
  <si>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</si>
  <si>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</si>
  <si>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</si>
  <si>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</si>
  <si>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</si>
  <si>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</si>
  <si>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</si>
  <si>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</si>
  <si>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</si>
  <si>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</si>
  <si>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</si>
  <si>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</si>
  <si>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</si>
  <si>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</si>
  <si>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</si>
  <si>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</si>
  <si>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</si>
  <si>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</si>
  <si>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</si>
  <si>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</si>
  <si>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</si>
  <si>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</si>
  <si>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</si>
  <si>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</si>
  <si>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</si>
  <si>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</si>
  <si>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</si>
  <si>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</si>
  <si>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</si>
  <si>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</si>
  <si>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</si>
  <si>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</si>
  <si>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</si>
  <si>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</si>
  <si>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</si>
  <si>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</si>
  <si>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</si>
  <si>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</si>
  <si>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</si>
  <si>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</si>
  <si>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</si>
  <si>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</si>
  <si>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</si>
  <si>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</si>
  <si>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</si>
  <si>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</si>
  <si>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</si>
  <si>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</si>
  <si>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</si>
  <si>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</si>
  <si>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</si>
  <si>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</si>
  <si>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</si>
  <si>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</si>
  <si>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</si>
  <si>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</si>
  <si>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</si>
  <si>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</si>
  <si>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</si>
  <si>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</si>
  <si>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</si>
  <si>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</si>
  <si>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</si>
  <si>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</si>
  <si>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</si>
  <si>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</si>
  <si>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</si>
  <si>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</si>
  <si>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</si>
  <si>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</si>
  <si>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</si>
  <si>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</si>
  <si>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</si>
  <si>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</si>
  <si>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</si>
  <si>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</si>
  <si>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</si>
  <si>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</si>
  <si>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</si>
  <si>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</si>
  <si>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</si>
  <si>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</si>
  <si>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</si>
  <si>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</si>
  <si>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</si>
  <si>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</si>
  <si>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</si>
  <si>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</si>
  <si>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</si>
  <si>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</si>
  <si>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</si>
  <si>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</si>
  <si>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</si>
  <si>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</si>
  <si>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</si>
  <si>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</si>
  <si>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</si>
  <si>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</si>
  <si>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</si>
  <si>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</si>
  <si>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</si>
  <si>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</si>
  <si>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</si>
  <si>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</si>
  <si>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</si>
  <si>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</si>
  <si>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</si>
  <si>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</si>
  <si>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</si>
  <si>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</si>
  <si>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</si>
  <si>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</si>
  <si>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</si>
  <si>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</si>
  <si>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</si>
  <si>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</si>
  <si>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</si>
  <si>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</si>
  <si>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</si>
  <si>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</si>
  <si>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</si>
  <si>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</si>
  <si>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</si>
  <si>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</si>
  <si>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</si>
  <si>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</si>
  <si>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</si>
  <si>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</si>
  <si>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</si>
  <si>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</si>
  <si>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</si>
  <si>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</si>
  <si>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</si>
  <si>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</si>
  <si>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</si>
  <si>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</si>
  <si>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</si>
  <si>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</si>
  <si>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</si>
  <si>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</si>
  <si>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</si>
  <si>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</si>
  <si>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</si>
  <si>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</si>
  <si>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</si>
  <si>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</si>
  <si>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</si>
  <si>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</si>
  <si>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</si>
  <si>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</si>
  <si>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</si>
  <si>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</si>
  <si>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</si>
  <si>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</si>
  <si>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</si>
  <si>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</si>
  <si>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</si>
  <si>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</si>
  <si>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</si>
  <si>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</si>
  <si>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</si>
  <si>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</si>
  <si>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</si>
  <si>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</si>
  <si>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</si>
  <si>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</si>
  <si>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</si>
  <si>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</si>
  <si>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</si>
  <si>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</si>
  <si>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</si>
  <si>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</si>
  <si>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</si>
  <si>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</si>
  <si>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</si>
  <si>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</si>
  <si>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</si>
  <si>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</si>
  <si>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</si>
  <si>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</si>
  <si>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</si>
  <si>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</si>
  <si>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</si>
  <si>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</si>
  <si>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</si>
  <si>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</si>
  <si>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</si>
  <si>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</si>
  <si>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</si>
  <si>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</si>
  <si>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</si>
  <si>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</si>
  <si>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</si>
  <si>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</si>
  <si>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</si>
  <si>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</si>
  <si>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</si>
  <si>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</si>
  <si>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</si>
  <si>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</si>
  <si>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</si>
  <si>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</si>
  <si>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</si>
  <si>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</si>
  <si>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</si>
  <si>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</si>
  <si>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</si>
  <si>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</si>
  <si>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</si>
  <si>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</si>
  <si>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</si>
  <si>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</si>
  <si>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</si>
  <si>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</si>
  <si>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</si>
  <si>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</si>
  <si>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</si>
  <si>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</si>
  <si>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</si>
  <si>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</si>
  <si>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</si>
  <si>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</si>
  <si>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</si>
  <si>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</si>
  <si>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</si>
  <si>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</si>
  <si>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</si>
  <si>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</si>
  <si>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</si>
  <si>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</si>
  <si>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</si>
  <si>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</si>
  <si>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</si>
  <si>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</si>
  <si>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</si>
  <si>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</si>
  <si>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</si>
  <si>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</si>
  <si>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</si>
  <si>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</si>
  <si>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</si>
  <si>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</si>
  <si>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</si>
  <si>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</si>
  <si>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</si>
  <si>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</si>
  <si>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</si>
  <si>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</si>
  <si>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</si>
  <si>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</si>
  <si>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</si>
  <si>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</si>
  <si>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</si>
  <si>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</si>
  <si>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</si>
  <si>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</si>
  <si>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</si>
  <si>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</si>
  <si>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</si>
  <si>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</si>
  <si>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</si>
  <si>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</si>
  <si>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</si>
  <si>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</si>
  <si>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</si>
  <si>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</si>
  <si>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</si>
  <si>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</si>
  <si>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</si>
  <si>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</si>
  <si>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</si>
  <si>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</si>
  <si>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</si>
  <si>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</si>
  <si>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</si>
  <si>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</si>
  <si>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</si>
  <si>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</si>
  <si>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</si>
  <si>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</si>
  <si>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</si>
  <si>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</si>
  <si>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</si>
  <si>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</si>
  <si>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</si>
  <si>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</si>
  <si>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</si>
  <si>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</si>
  <si>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</si>
  <si>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</si>
  <si>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</si>
  <si>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</si>
  <si>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</si>
  <si>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</si>
  <si>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</si>
  <si>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</si>
  <si>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</si>
  <si>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</si>
  <si>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</si>
  <si>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</si>
  <si>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</si>
  <si>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</si>
  <si>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</si>
  <si>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</si>
  <si>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</si>
  <si>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</si>
  <si>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</si>
  <si>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</si>
  <si>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</si>
  <si>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</si>
  <si>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</si>
  <si>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</si>
  <si>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</si>
  <si>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</si>
  <si>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</si>
  <si>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</si>
  <si>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</si>
  <si>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</si>
  <si>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</si>
  <si>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</si>
  <si>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</si>
  <si>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</si>
  <si>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</si>
  <si>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</si>
  <si>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</si>
  <si>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</si>
  <si>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</si>
  <si>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</si>
  <si>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</si>
  <si>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</si>
  <si>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</si>
  <si>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</si>
  <si>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</si>
  <si>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</si>
  <si>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</si>
  <si>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</si>
  <si>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</si>
  <si>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</si>
  <si>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</si>
  <si>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</si>
  <si>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</si>
  <si>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</si>
  <si>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</si>
  <si>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</si>
  <si>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</si>
  <si>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</si>
  <si>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</si>
  <si>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</si>
  <si>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</si>
  <si>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</si>
  <si>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</si>
  <si>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</si>
  <si>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</si>
  <si>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</si>
  <si>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</si>
  <si>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</si>
  <si>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</si>
  <si>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</si>
  <si>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</si>
  <si>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</si>
  <si>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</si>
  <si>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</si>
  <si>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</si>
  <si>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</si>
  <si>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</si>
  <si>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</si>
  <si>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</si>
  <si>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</si>
  <si>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</si>
  <si>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</si>
  <si>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</si>
  <si>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</si>
  <si>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</si>
  <si>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</si>
  <si>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</si>
  <si>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</si>
  <si>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</si>
  <si>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</si>
  <si>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</si>
  <si>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</si>
  <si>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</si>
  <si>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</si>
  <si>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</si>
  <si>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</si>
  <si>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</si>
  <si>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</si>
  <si>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</si>
  <si>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</si>
  <si>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</si>
  <si>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</si>
  <si>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</si>
  <si>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</si>
  <si>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</si>
  <si>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</si>
  <si>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</si>
  <si>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</si>
  <si>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</si>
  <si>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</si>
  <si>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</si>
  <si>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</si>
  <si>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</si>
  <si>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</si>
  <si>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</si>
  <si>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</si>
  <si>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</si>
  <si>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</si>
  <si>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</si>
  <si>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</si>
  <si>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</si>
  <si>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</si>
  <si>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</si>
  <si>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</si>
  <si>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</si>
  <si>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</si>
  <si>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</si>
  <si>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</si>
  <si>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</si>
  <si>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</si>
  <si>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</si>
  <si>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</si>
  <si>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</si>
  <si>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</si>
  <si>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</si>
  <si>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</si>
  <si>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</si>
  <si>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</si>
  <si>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</si>
  <si>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</si>
  <si>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</si>
  <si>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</si>
  <si>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</si>
  <si>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</si>
  <si>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</si>
  <si>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</si>
  <si>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</si>
  <si>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</si>
  <si>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</si>
  <si>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</si>
  <si>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</si>
  <si>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</si>
  <si>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</si>
  <si>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</si>
  <si>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</si>
  <si>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</si>
  <si>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</si>
  <si>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</si>
  <si>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</si>
  <si>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</si>
  <si>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</si>
  <si>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</si>
  <si>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</si>
  <si>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</si>
  <si>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</si>
  <si>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</si>
  <si>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</si>
  <si>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</si>
  <si>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</si>
  <si>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</si>
  <si>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</si>
  <si>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</si>
  <si>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</si>
  <si>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</si>
  <si>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</si>
  <si>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</si>
  <si>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</si>
  <si>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</si>
  <si>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</si>
  <si>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</si>
  <si>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</si>
  <si>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</si>
  <si>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</si>
  <si>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</si>
  <si>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</si>
  <si>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</si>
  <si>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</si>
  <si>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</si>
  <si>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</si>
  <si>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</si>
  <si>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</si>
  <si>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</si>
  <si>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</si>
  <si>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</si>
  <si>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</si>
  <si>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</si>
  <si>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</si>
  <si>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</si>
  <si>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</si>
  <si>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</si>
  <si>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</si>
  <si>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</si>
  <si>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</si>
  <si>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</si>
  <si>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</si>
  <si>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</si>
  <si>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</si>
  <si>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</si>
  <si>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</si>
  <si>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</si>
  <si>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</si>
  <si>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</si>
  <si>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</si>
  <si>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</si>
  <si>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</si>
  <si>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</si>
  <si>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</si>
  <si>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</si>
  <si>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</si>
  <si>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</si>
  <si>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</si>
  <si>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</si>
  <si>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</si>
  <si>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</si>
  <si>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</si>
  <si>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</si>
  <si>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</si>
  <si>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</si>
  <si>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</si>
  <si>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</si>
  <si>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</si>
  <si>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</si>
  <si>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</si>
  <si>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</si>
  <si>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</si>
  <si>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</si>
  <si>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</si>
  <si>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</si>
  <si>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</si>
  <si>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</si>
  <si>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</si>
  <si>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</si>
  <si>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</si>
  <si>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</si>
  <si>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</si>
  <si>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</si>
  <si>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</si>
  <si>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</si>
  <si>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</si>
  <si>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</si>
  <si>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</si>
  <si>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</si>
  <si>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</si>
  <si>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</si>
  <si>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</si>
  <si>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</si>
  <si>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</si>
  <si>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</si>
  <si>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</si>
  <si>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</si>
  <si>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</si>
  <si>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</si>
  <si>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</si>
  <si>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</si>
  <si>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</si>
  <si>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</si>
  <si>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</si>
  <si>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</si>
  <si>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</si>
  <si>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</si>
  <si>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</si>
  <si>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</si>
  <si>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</si>
  <si>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</si>
  <si>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</si>
  <si>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</si>
  <si>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</si>
  <si>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</si>
  <si>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</si>
  <si>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</si>
  <si>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</si>
  <si>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</si>
  <si>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</si>
  <si>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</si>
  <si>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</si>
  <si>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</si>
  <si>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</si>
  <si>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</si>
  <si>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</si>
  <si>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</si>
  <si>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</si>
  <si>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</si>
  <si>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</si>
  <si>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</si>
  <si>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</si>
  <si>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</si>
  <si>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</si>
  <si>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</si>
  <si>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</si>
  <si>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</si>
  <si>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</si>
  <si>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</si>
  <si>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</si>
  <si>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</si>
  <si>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</si>
  <si>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</si>
  <si>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</si>
  <si>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</si>
  <si>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</si>
  <si>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</si>
  <si>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</si>
  <si>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</si>
  <si>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</si>
  <si>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</si>
  <si>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</si>
  <si>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</si>
  <si>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</si>
  <si>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</si>
  <si>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</si>
  <si>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</si>
  <si>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</si>
  <si>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</si>
  <si>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</si>
  <si>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</si>
  <si>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</si>
  <si>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</si>
  <si>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</si>
  <si>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</si>
  <si>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</si>
  <si>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</si>
  <si>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</si>
  <si>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</si>
  <si>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</si>
  <si>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</si>
  <si>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</si>
  <si>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</si>
  <si>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</si>
  <si>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</si>
  <si>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</si>
  <si>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</si>
  <si>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</si>
  <si>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</si>
  <si>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</si>
  <si>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</si>
  <si>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</si>
  <si>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</si>
  <si>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</si>
  <si>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</si>
  <si>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</si>
  <si>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</si>
  <si>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</si>
  <si>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</si>
  <si>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</si>
  <si>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</si>
  <si>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</si>
  <si>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</si>
  <si>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</si>
  <si>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</si>
  <si>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</si>
  <si>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</si>
  <si>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</si>
  <si>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</si>
  <si>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</si>
  <si>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</si>
  <si>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</si>
  <si>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</si>
  <si>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</si>
  <si>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</si>
  <si>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</si>
  <si>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</si>
  <si>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</si>
  <si>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</si>
  <si>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</si>
  <si>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</si>
  <si>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</si>
  <si>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</si>
  <si>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</si>
  <si>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</si>
  <si>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</si>
  <si>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</si>
  <si>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</si>
  <si>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</si>
  <si>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</si>
  <si>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</si>
  <si>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</si>
  <si>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</si>
  <si>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</si>
  <si>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</si>
  <si>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</si>
  <si>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</si>
  <si>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</si>
  <si>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</si>
  <si>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</si>
  <si>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</si>
  <si>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</si>
  <si>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</si>
  <si>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</si>
  <si>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</si>
  <si>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</si>
  <si>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</si>
  <si>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</si>
  <si>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</si>
  <si>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</si>
  <si>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</si>
  <si>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</si>
  <si>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</si>
  <si>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</si>
  <si>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</si>
  <si>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</si>
  <si>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</si>
  <si>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</si>
  <si>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</si>
  <si>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</si>
  <si>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</si>
  <si>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</si>
  <si>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</si>
  <si>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</si>
  <si>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</si>
  <si>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</si>
  <si>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</si>
  <si>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</si>
  <si>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</si>
  <si>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</si>
  <si>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</si>
  <si>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</si>
  <si>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</si>
  <si>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</si>
  <si>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</si>
  <si>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</si>
  <si>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</si>
  <si>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</si>
  <si>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</si>
  <si>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</si>
  <si>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</si>
  <si>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</si>
  <si>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</si>
  <si>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</si>
  <si>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</si>
  <si>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</si>
  <si>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</si>
  <si>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</si>
  <si>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</si>
  <si>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</si>
  <si>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</si>
  <si>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</si>
  <si>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</si>
  <si>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</si>
  <si>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</si>
  <si>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</si>
  <si>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</si>
  <si>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</si>
  <si>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</si>
  <si>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</si>
  <si>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</si>
  <si>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</si>
  <si>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</si>
  <si>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</si>
  <si>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</si>
  <si>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</si>
  <si>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</si>
  <si>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</si>
  <si>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</si>
  <si>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</si>
  <si>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</si>
  <si>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</si>
  <si>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</si>
  <si>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</si>
  <si>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</si>
  <si>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</si>
  <si>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</si>
  <si>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</si>
  <si>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</si>
  <si>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</si>
  <si>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</si>
  <si>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</si>
  <si>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</si>
  <si>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</si>
  <si>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</si>
  <si>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</si>
  <si>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</si>
  <si>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</si>
  <si>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</si>
  <si>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</si>
  <si>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</si>
  <si>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</si>
  <si>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</si>
  <si>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</si>
  <si>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</si>
  <si>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</si>
  <si>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</si>
  <si>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</si>
  <si>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</si>
  <si>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</si>
  <si>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</si>
  <si>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</si>
  <si>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</si>
  <si>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</si>
  <si>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</si>
  <si>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</si>
  <si>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</si>
  <si>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</si>
  <si>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</si>
  <si>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</si>
  <si>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</si>
  <si>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</si>
  <si>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</si>
  <si>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</si>
  <si>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</si>
  <si>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</si>
  <si>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</si>
  <si>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</si>
  <si>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</si>
  <si>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</si>
  <si>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</si>
  <si>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</si>
  <si>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</si>
  <si>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</si>
  <si>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</si>
  <si>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</si>
  <si>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</si>
  <si>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</si>
  <si>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</si>
  <si>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</si>
  <si>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</si>
  <si>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</si>
  <si>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</si>
  <si>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</si>
  <si>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</si>
  <si>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</si>
  <si>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</si>
  <si>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</si>
  <si>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</si>
  <si>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</si>
  <si>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</si>
  <si>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</si>
  <si>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</si>
  <si>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</si>
  <si>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</si>
  <si>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</si>
  <si>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</si>
  <si>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</si>
  <si>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</si>
  <si>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</si>
  <si>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</si>
  <si>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</si>
  <si>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</si>
  <si>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</si>
  <si>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</si>
  <si>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</si>
  <si>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</si>
  <si>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</si>
  <si>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</si>
  <si>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</si>
  <si>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</si>
  <si>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</si>
  <si>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</si>
  <si>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</si>
  <si>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</si>
  <si>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</si>
  <si>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</si>
  <si>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</si>
  <si>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</si>
  <si>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</si>
  <si>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</si>
  <si>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</si>
  <si>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</si>
  <si>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</si>
  <si>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</si>
  <si>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</si>
  <si>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</si>
  <si>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</si>
  <si>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</si>
  <si>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</si>
  <si>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</si>
  <si>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</si>
  <si>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</si>
  <si>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</si>
  <si>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</si>
  <si>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</si>
  <si>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</si>
  <si>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</si>
  <si>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</si>
  <si>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</si>
  <si>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</si>
  <si>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</si>
  <si>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</si>
  <si>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</si>
  <si>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</si>
  <si>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</si>
  <si>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</si>
  <si>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</si>
  <si>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</si>
  <si>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</si>
  <si>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</si>
  <si>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</si>
  <si>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</si>
  <si>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</si>
  <si>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</si>
  <si>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</si>
  <si>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</si>
  <si>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</si>
  <si>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</si>
  <si>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</si>
  <si>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</si>
  <si>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</si>
  <si>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</si>
  <si>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</si>
  <si>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</si>
  <si>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</si>
  <si>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</si>
  <si>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</si>
  <si>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</si>
  <si>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</si>
  <si>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</si>
  <si>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</si>
  <si>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</si>
  <si>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</si>
  <si>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</si>
  <si>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</si>
  <si>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</si>
  <si>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</si>
  <si>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</si>
  <si>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</si>
  <si>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</si>
  <si>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</si>
  <si>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</si>
  <si>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</si>
  <si>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</si>
  <si>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</si>
  <si>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</si>
  <si>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</si>
  <si>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</si>
  <si>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</si>
  <si>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</si>
  <si>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</si>
  <si>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</si>
  <si>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</si>
  <si>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</si>
  <si>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</si>
  <si>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</si>
  <si>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</si>
  <si>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</si>
  <si>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</si>
  <si>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</si>
  <si>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</si>
  <si>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</si>
  <si>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</si>
  <si>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</si>
  <si>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</si>
  <si>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</si>
  <si>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</si>
  <si>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</si>
  <si>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</si>
  <si>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</si>
  <si>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</si>
  <si>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</si>
  <si>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</si>
  <si>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</si>
  <si>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</si>
  <si>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</si>
  <si>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</si>
  <si>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</si>
  <si>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</si>
  <si>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</si>
  <si>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</si>
  <si>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</si>
  <si>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</si>
  <si>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</si>
  <si>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</si>
  <si>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</si>
  <si>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</si>
  <si>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</si>
  <si>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</si>
  <si>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</si>
  <si>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</si>
  <si>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</si>
  <si>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</si>
  <si>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</si>
  <si>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</si>
  <si>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</si>
  <si>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</si>
  <si>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</si>
  <si>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</si>
  <si>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</si>
  <si>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</si>
  <si>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</si>
  <si>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</si>
  <si>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</si>
  <si>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</si>
  <si>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</si>
  <si>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</si>
  <si>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</si>
  <si>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</si>
  <si>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</si>
  <si>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</si>
  <si>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</si>
  <si>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</si>
  <si>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</si>
  <si>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</si>
  <si>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</si>
  <si>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</si>
  <si>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</si>
  <si>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</si>
  <si>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</si>
  <si>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</si>
  <si>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</si>
  <si>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</si>
  <si>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</si>
  <si>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</si>
  <si>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</si>
  <si>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</si>
  <si>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</si>
  <si>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</si>
  <si>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</si>
  <si>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</si>
  <si>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</si>
  <si>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</si>
  <si>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</si>
  <si>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</si>
  <si>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</si>
  <si>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</si>
  <si>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</si>
  <si>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</si>
  <si>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</si>
  <si>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</si>
  <si>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</si>
  <si>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</si>
  <si>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</si>
  <si>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</si>
  <si>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</si>
  <si>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</si>
  <si>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</si>
  <si>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</si>
  <si>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</si>
  <si>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</si>
  <si>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</si>
  <si>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</si>
  <si>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</si>
  <si>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</si>
  <si>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</si>
  <si>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</si>
  <si>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</si>
  <si>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</si>
  <si>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</si>
  <si>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</si>
  <si>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</si>
  <si>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</si>
  <si>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</si>
  <si>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</si>
  <si>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</si>
  <si>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</si>
  <si>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</si>
  <si>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</si>
  <si>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</si>
  <si>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</si>
  <si>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</si>
  <si>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</si>
  <si>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</si>
  <si>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</si>
  <si>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</si>
  <si>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</si>
  <si>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</si>
  <si>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</si>
  <si>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</si>
  <si>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</si>
  <si>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</si>
  <si>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</si>
  <si>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</si>
  <si>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</si>
  <si>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</si>
  <si>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</si>
  <si>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</si>
  <si>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</si>
  <si>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</si>
  <si>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</si>
  <si>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</si>
  <si>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</si>
  <si>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</si>
  <si>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</si>
  <si>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</si>
  <si>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</si>
  <si>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</si>
  <si>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</si>
  <si>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</si>
  <si>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</si>
  <si>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</si>
  <si>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</si>
  <si>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</si>
  <si>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</si>
  <si>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</si>
  <si>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</si>
  <si>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</si>
  <si>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</si>
  <si>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</si>
  <si>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</si>
  <si>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</si>
  <si>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</si>
  <si>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</si>
  <si>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</si>
  <si>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</si>
  <si>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</si>
  <si>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</si>
  <si>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</si>
  <si>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</si>
  <si>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</si>
  <si>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</si>
  <si>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</si>
  <si>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</si>
  <si>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</si>
  <si>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</si>
  <si>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</si>
  <si>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</si>
  <si>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</si>
  <si>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</si>
  <si>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</si>
  <si>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</si>
  <si>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</si>
  <si>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</si>
  <si>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</si>
  <si>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</si>
  <si>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</si>
  <si>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</si>
  <si>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</si>
  <si>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</si>
  <si>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</si>
  <si>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</si>
  <si>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</si>
  <si>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</si>
  <si>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</si>
  <si>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</si>
  <si>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</si>
  <si>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</si>
  <si>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</si>
  <si>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</si>
  <si>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</si>
  <si>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</si>
  <si>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</si>
  <si>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</si>
  <si>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</si>
  <si>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</si>
  <si>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</si>
  <si>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</si>
  <si>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</si>
  <si>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</si>
  <si>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</si>
  <si>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</si>
  <si>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</si>
  <si>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</si>
  <si>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</si>
  <si>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</si>
  <si>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</si>
  <si>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</si>
  <si>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</si>
  <si>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</si>
  <si>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</si>
  <si>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</si>
  <si>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</si>
  <si>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</si>
  <si>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</si>
  <si>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</si>
  <si>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</si>
  <si>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</si>
  <si>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</si>
  <si>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</si>
  <si>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</si>
  <si>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</si>
  <si>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</si>
  <si>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</si>
  <si>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</si>
  <si>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</si>
  <si>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</si>
  <si>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</si>
  <si>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</si>
  <si>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</si>
  <si>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</si>
  <si>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</si>
  <si>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</si>
  <si>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</si>
  <si>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</si>
  <si>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</si>
  <si>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</si>
  <si>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</si>
  <si>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</si>
  <si>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</si>
  <si>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</si>
  <si>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</si>
  <si>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</si>
  <si>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</si>
  <si>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</si>
  <si>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</si>
  <si>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</si>
  <si>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</si>
  <si>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</si>
  <si>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</si>
  <si>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</si>
  <si>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</si>
  <si>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</si>
  <si>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</si>
  <si>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</si>
  <si>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</si>
  <si>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</si>
  <si>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</si>
  <si>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</si>
  <si>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</si>
  <si>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</si>
  <si>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</si>
  <si>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</si>
  <si>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</si>
  <si>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</si>
  <si>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</si>
  <si>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</si>
  <si>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</si>
  <si>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</si>
  <si>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</si>
  <si>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</si>
  <si>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</si>
  <si>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</si>
  <si>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</si>
  <si>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</si>
  <si>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</si>
  <si>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</si>
  <si>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</si>
  <si>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</si>
  <si>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</si>
  <si>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</si>
  <si>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</si>
  <si>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</si>
  <si>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</si>
  <si>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</si>
  <si>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</si>
  <si>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</si>
  <si>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</si>
  <si>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</si>
  <si>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</si>
  <si>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</si>
  <si>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</si>
  <si>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</si>
  <si>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</si>
  <si>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</si>
  <si>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</si>
  <si>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</si>
  <si>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</si>
  <si>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</si>
  <si>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</si>
  <si>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</si>
  <si>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</si>
  <si>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</si>
  <si>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</si>
  <si>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</si>
  <si>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</si>
  <si>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</si>
  <si>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</si>
  <si>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</si>
  <si>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</si>
  <si>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</si>
  <si>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</si>
  <si>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</si>
  <si>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</si>
  <si>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</si>
  <si>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</si>
  <si>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</si>
  <si>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</si>
  <si>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</si>
  <si>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</si>
  <si>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</si>
  <si>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</si>
  <si>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</si>
  <si>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</si>
  <si>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</si>
  <si>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</si>
  <si>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</si>
  <si>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</si>
  <si>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</si>
  <si>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</si>
  <si>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</si>
  <si>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</si>
  <si>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</si>
  <si>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</si>
  <si>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</si>
  <si>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</si>
  <si>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</si>
  <si>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</si>
  <si>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</si>
  <si>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</si>
  <si>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</si>
  <si>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</si>
  <si>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</si>
  <si>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</si>
  <si>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</si>
  <si>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</si>
  <si>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</si>
  <si>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</si>
  <si>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</si>
  <si>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</si>
  <si>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</si>
  <si>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</si>
  <si>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</si>
  <si>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</si>
  <si>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</si>
  <si>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</si>
  <si>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</si>
  <si>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</si>
  <si>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</si>
  <si>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</si>
  <si>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</si>
  <si>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</si>
  <si>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</si>
  <si>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</si>
  <si>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</si>
  <si>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</si>
  <si>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</si>
  <si>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</si>
  <si>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</si>
  <si>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</si>
  <si>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</si>
  <si>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</si>
  <si>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</si>
  <si>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</si>
  <si>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</si>
  <si>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</si>
  <si>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</si>
  <si>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</si>
  <si>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</si>
  <si>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</si>
  <si>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</si>
  <si>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</si>
  <si>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</si>
  <si>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</si>
  <si>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</si>
  <si>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</si>
  <si>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</si>
  <si>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</si>
  <si>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</si>
  <si>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</si>
  <si>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</si>
  <si>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</si>
  <si>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</si>
  <si>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</si>
  <si>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</si>
  <si>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</si>
  <si>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</si>
  <si>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</si>
  <si>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</si>
  <si>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</si>
  <si>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</si>
  <si>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</si>
  <si>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</si>
  <si>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</si>
  <si>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</si>
  <si>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</si>
  <si>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</si>
  <si>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</si>
  <si>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</si>
  <si>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</si>
  <si>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</si>
  <si>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</si>
  <si>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</si>
  <si>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</si>
  <si>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</si>
  <si>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</si>
  <si>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</si>
  <si>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</si>
  <si>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</si>
  <si>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</si>
  <si>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</si>
  <si>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</si>
  <si>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</si>
  <si>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</si>
  <si>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</si>
  <si>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</si>
  <si>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</si>
  <si>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</si>
  <si>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</si>
  <si>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</si>
  <si>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</si>
  <si>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</si>
  <si>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</si>
  <si>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</si>
  <si>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</si>
  <si>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</si>
  <si>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</si>
  <si>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</si>
  <si>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</si>
  <si>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</si>
  <si>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</si>
  <si>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</si>
  <si>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</si>
  <si>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</si>
  <si>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</si>
  <si>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</si>
  <si>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</si>
  <si>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</si>
  <si>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</si>
  <si>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</si>
  <si>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</si>
  <si>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</si>
  <si>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</si>
  <si>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</si>
  <si>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</si>
  <si>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</si>
  <si>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</si>
  <si>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</si>
  <si>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</si>
  <si>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</si>
  <si>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</si>
  <si>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</si>
  <si>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</si>
  <si>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</si>
  <si>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</si>
  <si>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</si>
  <si>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</si>
  <si>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</si>
  <si>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</si>
  <si>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</si>
  <si>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</si>
  <si>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</si>
  <si>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</si>
  <si>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</si>
  <si>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</si>
  <si>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</si>
  <si>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</si>
  <si>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</si>
  <si>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</si>
  <si>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</si>
  <si>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</si>
  <si>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</si>
  <si>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</si>
  <si>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</si>
  <si>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</si>
  <si>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</si>
  <si>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</si>
  <si>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</si>
  <si>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</si>
  <si>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</si>
  <si>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</si>
  <si>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</si>
  <si>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</si>
  <si>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</si>
  <si>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</si>
  <si>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</si>
  <si>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</si>
  <si>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</si>
  <si>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</si>
  <si>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</si>
  <si>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</si>
  <si>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</si>
  <si>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</si>
  <si>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</si>
  <si>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</si>
  <si>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</si>
  <si>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</si>
  <si>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</si>
  <si>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</si>
  <si>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</si>
  <si>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</si>
  <si>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</si>
  <si>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</si>
  <si>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</si>
  <si>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</si>
  <si>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</si>
  <si>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</si>
  <si>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</si>
  <si>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</si>
  <si>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</si>
  <si>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</si>
  <si>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</si>
  <si>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</si>
  <si>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</si>
  <si>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</si>
  <si>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</si>
  <si>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</si>
  <si>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</si>
  <si>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</si>
  <si>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</si>
  <si>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</si>
  <si>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</si>
  <si>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</si>
  <si>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</si>
  <si>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</si>
  <si>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</si>
  <si>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</si>
  <si>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</si>
  <si>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</si>
  <si>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</si>
  <si>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</si>
  <si>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</si>
  <si>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</si>
  <si>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</si>
  <si>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</si>
  <si>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</si>
  <si>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</si>
  <si>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</si>
  <si>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</si>
  <si>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</si>
  <si>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</si>
  <si>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</si>
  <si>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</si>
  <si>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</si>
  <si>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</si>
  <si>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</si>
  <si>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</si>
  <si>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</si>
  <si>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</si>
  <si>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</si>
  <si>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</si>
  <si>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</si>
  <si>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</si>
  <si>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</si>
  <si>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</si>
  <si>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</si>
  <si>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</si>
  <si>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</si>
  <si>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</si>
  <si>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</si>
  <si>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</si>
  <si>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</si>
  <si>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</si>
  <si>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</si>
  <si>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</si>
  <si>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</si>
  <si>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</si>
  <si>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</si>
  <si>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</si>
  <si>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</si>
  <si>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</si>
  <si>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</si>
  <si>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</si>
  <si>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</si>
  <si>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</si>
  <si>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</si>
  <si>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</si>
  <si>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</si>
  <si>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</si>
  <si>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</si>
  <si>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</si>
  <si>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</si>
  <si>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</si>
  <si>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</si>
  <si>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</si>
  <si>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</si>
  <si>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</si>
  <si>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</si>
  <si>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</si>
  <si>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</si>
  <si>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</si>
  <si>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</si>
  <si>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</si>
  <si>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</si>
  <si>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</si>
  <si>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</si>
  <si>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</si>
  <si>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</si>
  <si>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</si>
  <si>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</si>
  <si>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</si>
  <si>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</si>
  <si>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</si>
  <si>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</si>
  <si>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</si>
  <si>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</si>
  <si>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</si>
  <si>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</si>
  <si>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</si>
  <si>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</si>
  <si>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</si>
  <si>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</si>
  <si>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</si>
  <si>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</si>
  <si>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</si>
  <si>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</si>
  <si>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</si>
  <si>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</si>
  <si>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</si>
  <si>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</si>
  <si>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</si>
  <si>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</si>
  <si>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</si>
  <si>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</si>
  <si>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</si>
  <si>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</si>
  <si>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</si>
  <si>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</si>
  <si>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</si>
  <si>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</si>
  <si>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</si>
  <si>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</si>
  <si>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</si>
  <si>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</si>
  <si>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</si>
  <si>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</si>
  <si>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</si>
  <si>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</si>
  <si>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</si>
  <si>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</si>
  <si>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</si>
  <si>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</si>
  <si>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</si>
  <si>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</si>
  <si>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</si>
  <si>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</si>
  <si>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</si>
  <si>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</si>
  <si>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</si>
  <si>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</si>
  <si>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</si>
  <si>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</si>
  <si>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</si>
  <si>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</si>
  <si>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</si>
  <si>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</si>
  <si>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</si>
  <si>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</si>
  <si>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</si>
  <si>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</si>
  <si>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</si>
  <si>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</si>
  <si>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</si>
  <si>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</si>
  <si>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</si>
  <si>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</si>
  <si>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</si>
  <si>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</si>
  <si>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</si>
  <si>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</si>
  <si>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</si>
  <si>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</si>
  <si>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</si>
  <si>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</si>
  <si>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</si>
  <si>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</si>
  <si>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</si>
  <si>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</si>
  <si>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</si>
  <si>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</si>
  <si>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</si>
  <si>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</si>
  <si>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</si>
  <si>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</si>
  <si>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</si>
  <si>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</si>
  <si>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</si>
  <si>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</si>
  <si>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</si>
  <si>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</si>
  <si>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</si>
  <si>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</si>
  <si>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</si>
  <si>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</si>
  <si>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</si>
  <si>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</si>
  <si>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</si>
  <si>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</si>
  <si>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</si>
  <si>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</si>
  <si>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</si>
  <si>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</si>
  <si>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</si>
  <si>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</si>
  <si>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</si>
  <si>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</si>
  <si>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</si>
  <si>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</si>
  <si>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</si>
  <si>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</si>
  <si>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</si>
  <si>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</si>
  <si>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</si>
  <si>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</si>
  <si>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</si>
  <si>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</si>
  <si>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</si>
  <si>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</si>
  <si>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</si>
  <si>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</si>
  <si>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</si>
  <si>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</si>
  <si>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</si>
  <si>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</si>
  <si>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</si>
  <si>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</si>
  <si>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</si>
  <si>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</si>
  <si>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</si>
  <si>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</si>
  <si>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</si>
  <si>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</si>
  <si>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</si>
  <si>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</si>
  <si>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</si>
  <si>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</si>
  <si>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</si>
  <si>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</si>
  <si>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</si>
  <si>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</si>
  <si>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</si>
  <si>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</si>
  <si>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</si>
  <si>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</si>
  <si>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</si>
  <si>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</si>
  <si>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</si>
  <si>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</si>
  <si>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</si>
  <si>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</si>
  <si>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</si>
  <si>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</si>
  <si>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</si>
  <si>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</si>
  <si>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</si>
  <si>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</si>
  <si>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</si>
  <si>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</si>
  <si>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</si>
  <si>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</si>
  <si>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</si>
  <si>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</si>
  <si>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</si>
  <si>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</si>
  <si>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</si>
  <si>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</si>
  <si>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</si>
  <si>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</si>
  <si>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</si>
  <si>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</si>
  <si>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</si>
  <si>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</si>
  <si>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</si>
  <si>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</si>
  <si>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</si>
  <si>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</si>
  <si>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</si>
  <si>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</si>
  <si>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</si>
  <si>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</si>
  <si>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</si>
  <si>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</si>
  <si>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</si>
  <si>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</si>
  <si>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</si>
  <si>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</si>
  <si>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</si>
  <si>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</si>
  <si>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</si>
  <si>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</si>
  <si>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</si>
  <si>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</si>
  <si>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</si>
  <si>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</si>
  <si>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</si>
  <si>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</si>
  <si>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</si>
  <si>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</si>
  <si>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</si>
  <si>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</si>
  <si>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</si>
  <si>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</si>
  <si>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</si>
  <si>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</si>
  <si>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</si>
  <si>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</si>
  <si>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</si>
  <si>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</si>
  <si>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</si>
  <si>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</si>
  <si>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</si>
  <si>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</si>
  <si>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</si>
  <si>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</si>
  <si>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</si>
  <si>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</si>
  <si>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</si>
  <si>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</si>
  <si>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</si>
  <si>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</si>
  <si>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</si>
  <si>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</si>
  <si>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</si>
  <si>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</si>
  <si>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</si>
  <si>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</si>
  <si>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</si>
  <si>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</si>
  <si>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</si>
  <si>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</si>
  <si>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</si>
  <si>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</si>
  <si>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</si>
  <si>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</si>
  <si>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</si>
  <si>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</si>
  <si>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</si>
  <si>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</si>
  <si>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</si>
  <si>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</si>
  <si>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</si>
  <si>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</si>
  <si>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</si>
  <si>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</si>
  <si>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</si>
  <si>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</si>
  <si>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</si>
  <si>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</si>
  <si>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</si>
  <si>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</si>
  <si>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</si>
  <si>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</si>
  <si>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</si>
  <si>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</si>
  <si>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</si>
  <si>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</si>
  <si>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</si>
  <si>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</si>
  <si>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</si>
  <si>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</si>
  <si>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</si>
  <si>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</si>
  <si>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</si>
  <si>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</si>
  <si>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</si>
  <si>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</si>
  <si>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</si>
  <si>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</si>
  <si>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</si>
  <si>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</si>
  <si>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</si>
  <si>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</si>
  <si>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</si>
  <si>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</si>
  <si>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</si>
  <si>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</si>
  <si>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</si>
  <si>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</si>
  <si>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</si>
  <si>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</si>
  <si>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</si>
  <si>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</si>
  <si>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</si>
  <si>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</si>
  <si>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</si>
  <si>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</si>
  <si>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</si>
  <si>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</si>
  <si>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</si>
  <si>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</si>
  <si>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</si>
  <si>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</si>
  <si>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</si>
  <si>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</si>
  <si>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</si>
  <si>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</si>
  <si>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</si>
  <si>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</si>
  <si>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</si>
  <si>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</si>
  <si>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</si>
  <si>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</si>
  <si>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</si>
  <si>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</si>
  <si>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</si>
  <si>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</si>
  <si>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</si>
  <si>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</si>
  <si>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</si>
  <si>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</si>
  <si>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</si>
  <si>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</si>
  <si>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</si>
  <si>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</si>
  <si>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</si>
  <si>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</si>
  <si>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</si>
  <si>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</si>
  <si>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</si>
  <si>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</si>
  <si>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</si>
  <si>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</si>
  <si>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</si>
  <si>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</si>
  <si>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</si>
  <si>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</si>
  <si>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</si>
  <si>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</si>
  <si>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</si>
  <si>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</si>
  <si>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</si>
  <si>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</si>
  <si>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</si>
  <si>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</si>
  <si>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</si>
  <si>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</si>
  <si>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</si>
  <si>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</si>
  <si>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</si>
  <si>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</si>
  <si>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</si>
  <si>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</si>
  <si>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</si>
  <si>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</si>
  <si>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</si>
  <si>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</si>
  <si>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</si>
  <si>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</si>
  <si>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</si>
  <si>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</si>
  <si>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</si>
  <si>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</si>
  <si>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</si>
  <si>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</si>
  <si>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</si>
  <si>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</si>
  <si>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</si>
  <si>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</si>
  <si>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</si>
  <si>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</si>
  <si>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</si>
  <si>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</si>
  <si>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</si>
  <si>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</si>
  <si>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</si>
  <si>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</si>
  <si>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</si>
  <si>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</si>
  <si>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</si>
  <si>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</si>
  <si>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</si>
  <si>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</si>
  <si>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</si>
  <si>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</si>
  <si>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</si>
  <si>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</si>
  <si>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</si>
  <si>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</si>
  <si>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</si>
  <si>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</si>
  <si>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</si>
  <si>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</si>
  <si>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</si>
  <si>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</si>
  <si>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</si>
  <si>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</si>
  <si>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</si>
  <si>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</si>
  <si>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</si>
  <si>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</si>
  <si>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</si>
  <si>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</si>
  <si>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</si>
  <si>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</si>
  <si>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</si>
  <si>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</si>
  <si>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</si>
  <si>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</si>
  <si>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</si>
  <si>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</si>
  <si>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</si>
  <si>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</si>
  <si>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</si>
  <si>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</si>
  <si>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</si>
  <si>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</si>
  <si>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</si>
  <si>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</si>
  <si>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</si>
  <si>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</si>
  <si>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</si>
  <si>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</si>
  <si>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</si>
  <si>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</si>
  <si>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</si>
  <si>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</si>
  <si>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</si>
  <si>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</si>
  <si>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</si>
  <si>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</si>
  <si>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</si>
  <si>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</si>
  <si>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</si>
  <si>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</si>
  <si>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</si>
  <si>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</si>
  <si>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</si>
  <si>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</si>
  <si>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</si>
  <si>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</si>
  <si>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</si>
  <si>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</si>
  <si>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</si>
  <si>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</si>
  <si>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</si>
  <si>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</si>
  <si>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</si>
  <si>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</si>
  <si>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</si>
  <si>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</si>
  <si>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</si>
  <si>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</si>
  <si>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</si>
  <si>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</si>
  <si>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</si>
  <si>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</si>
  <si>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</si>
  <si>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</si>
  <si>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</si>
  <si>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</si>
  <si>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</si>
  <si>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</si>
  <si>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</si>
  <si>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</si>
  <si>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</si>
  <si>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</si>
  <si>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</si>
  <si>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</si>
  <si>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</si>
  <si>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</si>
  <si>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</si>
  <si>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</si>
  <si>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</si>
  <si>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</si>
  <si>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</si>
  <si>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</si>
  <si>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</si>
  <si>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</si>
  <si>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</si>
  <si>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</si>
  <si>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</si>
  <si>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</si>
  <si>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</si>
  <si>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</si>
  <si>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</si>
  <si>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</si>
  <si>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</si>
  <si>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</si>
  <si>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</si>
  <si>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</si>
  <si>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</si>
  <si>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</si>
  <si>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</si>
  <si>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</si>
  <si>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</si>
  <si>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</si>
  <si>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</si>
  <si>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</si>
  <si>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</si>
  <si>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</si>
  <si>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</si>
  <si>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</si>
  <si>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</si>
  <si>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</si>
  <si>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</si>
  <si>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</si>
  <si>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</si>
  <si>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</si>
  <si>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</si>
  <si>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</si>
  <si>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</si>
  <si>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</si>
  <si>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</si>
  <si>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</si>
  <si>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</si>
  <si>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</si>
  <si>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</si>
  <si>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</si>
  <si>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</si>
  <si>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</si>
  <si>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</si>
  <si>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</si>
  <si>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</si>
  <si>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</si>
  <si>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</si>
  <si>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</si>
  <si>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</si>
  <si>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</si>
  <si>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</si>
  <si>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</si>
  <si>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</si>
  <si>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</si>
  <si>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</si>
  <si>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</si>
  <si>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</si>
  <si>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</si>
  <si>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</si>
  <si>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</si>
  <si>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</si>
  <si>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</si>
  <si>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</si>
  <si>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</si>
  <si>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</si>
  <si>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</si>
  <si>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</si>
  <si>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</si>
  <si>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</si>
  <si>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</si>
  <si>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</si>
  <si>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</si>
  <si>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</si>
  <si>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</si>
  <si>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</si>
  <si>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</si>
  <si>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</si>
  <si>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</si>
  <si>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</si>
  <si>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</si>
  <si>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</si>
  <si>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</si>
  <si>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</si>
  <si>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</si>
  <si>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</si>
  <si>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</si>
  <si>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</si>
  <si>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</si>
  <si>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</si>
  <si>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</si>
  <si>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</si>
  <si>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</si>
  <si>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</si>
  <si>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</si>
  <si>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</si>
  <si>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</si>
  <si>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</si>
  <si>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</si>
  <si>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</si>
  <si>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</si>
  <si>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</si>
  <si>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</si>
  <si>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</si>
  <si>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</si>
  <si>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</si>
  <si>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</si>
  <si>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</si>
  <si>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</si>
  <si>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</si>
  <si>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</si>
  <si>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</si>
  <si>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</si>
  <si>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</si>
  <si>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</si>
  <si>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</si>
  <si>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</si>
  <si>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</si>
  <si>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</si>
  <si>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</si>
  <si>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</si>
  <si>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</si>
  <si>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</si>
  <si>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</si>
  <si>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</si>
  <si>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</si>
  <si>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</si>
  <si>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</si>
  <si>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</si>
  <si>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</si>
  <si>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</si>
  <si>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</si>
  <si>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</si>
  <si>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</si>
  <si>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</si>
  <si>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</si>
  <si>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</si>
  <si>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</si>
  <si>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</si>
  <si>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</si>
  <si>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</si>
  <si>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</si>
  <si>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</si>
  <si>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</si>
  <si>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</si>
  <si>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</si>
  <si>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</si>
  <si>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</si>
  <si>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</si>
  <si>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</si>
  <si>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</si>
  <si>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</si>
  <si>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</si>
  <si>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</si>
  <si>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</si>
  <si>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</si>
  <si>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</si>
  <si>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</si>
  <si>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</si>
  <si>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</si>
  <si>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</si>
  <si>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</si>
  <si>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</si>
  <si>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</si>
  <si>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</si>
  <si>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</si>
  <si>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</si>
  <si>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</si>
  <si>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</si>
  <si>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</si>
  <si>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</si>
  <si>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</si>
  <si>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</si>
  <si>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</si>
  <si>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</si>
  <si>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</si>
  <si>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</si>
  <si>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</si>
  <si>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</si>
  <si>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</si>
  <si>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</si>
  <si>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</si>
  <si>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</si>
  <si>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</si>
  <si>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</si>
  <si>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</si>
  <si>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</si>
  <si>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</si>
  <si>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</si>
  <si>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</si>
  <si>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</si>
  <si>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</si>
  <si>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</si>
  <si>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</si>
  <si>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</si>
  <si>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</si>
  <si>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</si>
  <si>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</si>
  <si>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</si>
  <si>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</si>
  <si>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</si>
  <si>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</si>
  <si>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</si>
  <si>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</si>
  <si>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</si>
  <si>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</si>
  <si>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</si>
  <si>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</si>
  <si>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</si>
  <si>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</si>
  <si>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</si>
  <si>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</si>
  <si>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</si>
  <si>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</si>
  <si>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</si>
  <si>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</si>
  <si>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</si>
  <si>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</si>
  <si>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</si>
  <si>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</si>
  <si>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</si>
  <si>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</si>
  <si>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</si>
  <si>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</si>
  <si>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</si>
  <si>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</si>
  <si>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</si>
  <si>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</si>
  <si>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</si>
  <si>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</si>
  <si>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</si>
  <si>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</si>
  <si>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</si>
  <si>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</si>
  <si>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</si>
  <si>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</si>
  <si>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</si>
  <si>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</si>
  <si>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</si>
  <si>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</si>
  <si>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</si>
  <si>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</si>
  <si>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</si>
  <si>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</si>
  <si>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</si>
  <si>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</si>
  <si>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</si>
  <si>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</si>
  <si>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</si>
  <si>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</si>
  <si>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</si>
  <si>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</si>
  <si>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</si>
  <si>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</si>
  <si>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</si>
  <si>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</si>
  <si>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</si>
  <si>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</si>
  <si>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</si>
  <si>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</si>
  <si>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</si>
  <si>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</si>
  <si>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</si>
  <si>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</si>
  <si>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</si>
  <si>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</si>
  <si>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</si>
  <si>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</si>
  <si>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</si>
  <si>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</si>
  <si>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</si>
  <si>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</si>
  <si>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</si>
  <si>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</si>
  <si>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</si>
  <si>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</si>
  <si>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</si>
  <si>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</si>
  <si>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</si>
  <si>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</si>
  <si>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</si>
  <si>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</si>
  <si>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</si>
  <si>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</si>
  <si>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</si>
  <si>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</si>
  <si>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</si>
  <si>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</si>
  <si>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</si>
  <si>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</si>
  <si>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</si>
  <si>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</si>
  <si>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</si>
  <si>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</si>
  <si>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</si>
  <si>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</si>
  <si>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</si>
  <si>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</si>
  <si>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</si>
  <si>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</si>
  <si>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</si>
  <si>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</si>
  <si>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</si>
  <si>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</si>
  <si>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</si>
  <si>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</si>
  <si>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</si>
  <si>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</si>
  <si>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</si>
  <si>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</si>
  <si>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</si>
  <si>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</si>
  <si>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</si>
  <si>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</si>
  <si>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</si>
  <si>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</si>
  <si>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</si>
  <si>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</si>
  <si>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</si>
  <si>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</si>
  <si>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</si>
  <si>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</si>
  <si>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</si>
  <si>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</si>
  <si>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</si>
  <si>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</si>
  <si>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</si>
  <si>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</si>
  <si>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</si>
  <si>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</si>
  <si>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</si>
  <si>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</si>
  <si>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</si>
  <si>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</si>
  <si>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</si>
  <si>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</si>
  <si>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</si>
  <si>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</si>
  <si>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</si>
  <si>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</si>
  <si>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</si>
  <si>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</si>
  <si>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</si>
  <si>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</si>
  <si>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</si>
  <si>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</si>
  <si>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</si>
  <si>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</si>
  <si>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</si>
  <si>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</si>
  <si>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</si>
  <si>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</si>
  <si>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</si>
  <si>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</si>
  <si>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</si>
  <si>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</si>
  <si>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</si>
  <si>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</si>
  <si>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</si>
  <si>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</si>
  <si>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</si>
  <si>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</si>
  <si>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</si>
  <si>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</si>
  <si>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</si>
  <si>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</si>
  <si>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</si>
  <si>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</si>
  <si>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</si>
  <si>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</si>
  <si>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</si>
  <si>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</si>
  <si>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</si>
  <si>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</si>
  <si>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</si>
  <si>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</si>
  <si>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</si>
  <si>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</si>
  <si>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</si>
  <si>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</si>
  <si>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</si>
  <si>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</si>
  <si>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</si>
  <si>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</si>
  <si>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</si>
  <si>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</si>
  <si>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</si>
  <si>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</si>
  <si>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</si>
  <si>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</si>
  <si>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</si>
  <si>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</si>
  <si>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</si>
  <si>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</si>
  <si>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</si>
  <si>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</si>
  <si>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</si>
  <si>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</si>
  <si>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</si>
  <si>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</si>
  <si>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</si>
  <si>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</si>
  <si>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</si>
  <si>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</si>
  <si>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</si>
  <si>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</si>
  <si>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</si>
  <si>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</si>
  <si>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</si>
  <si>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</si>
  <si>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</si>
  <si>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</si>
  <si>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</si>
  <si>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</si>
  <si>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</si>
  <si>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</si>
  <si>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</si>
  <si>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</si>
  <si>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</si>
  <si>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</si>
  <si>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</si>
  <si>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</si>
  <si>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</si>
  <si>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</si>
  <si>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</si>
  <si>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</si>
  <si>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</si>
  <si>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</si>
  <si>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</si>
  <si>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</si>
  <si>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</si>
  <si>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</si>
  <si>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</si>
  <si>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</si>
  <si>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</si>
  <si>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</si>
  <si>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</si>
  <si>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</si>
  <si>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</si>
  <si>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</si>
  <si>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</si>
  <si>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</si>
  <si>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</si>
  <si>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</si>
  <si>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</si>
  <si>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</si>
  <si>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</si>
  <si>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</si>
  <si>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</si>
  <si>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</si>
  <si>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</si>
  <si>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</si>
  <si>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</si>
  <si>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</si>
  <si>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</si>
  <si>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</si>
  <si>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</si>
  <si>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</si>
  <si>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</si>
  <si>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</si>
  <si>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</si>
  <si>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</si>
  <si>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</si>
  <si>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</si>
  <si>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</si>
  <si>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</si>
  <si>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</si>
  <si>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</si>
  <si>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</si>
  <si>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</si>
  <si>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</si>
  <si>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</si>
  <si>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</si>
  <si>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</si>
  <si>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</si>
  <si>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</si>
  <si>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</si>
  <si>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</si>
  <si>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</si>
  <si>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</si>
  <si>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</si>
  <si>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</si>
  <si>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</si>
  <si>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</si>
  <si>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</si>
  <si>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</si>
  <si>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</si>
  <si>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</si>
  <si>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</si>
  <si>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</si>
  <si>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</si>
  <si>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</si>
  <si>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</si>
  <si>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</si>
  <si>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</si>
  <si>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</si>
  <si>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</si>
  <si>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</si>
  <si>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</si>
  <si>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</si>
  <si>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</si>
  <si>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</si>
  <si>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</si>
  <si>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</si>
  <si>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</si>
  <si>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</si>
  <si>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</si>
  <si>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</si>
  <si>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</si>
  <si>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</si>
  <si>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</si>
  <si>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</si>
  <si>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</si>
  <si>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</si>
  <si>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</si>
  <si>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</si>
  <si>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</si>
  <si>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</si>
  <si>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</si>
  <si>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</si>
  <si>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</si>
  <si>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</si>
  <si>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</si>
  <si>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</si>
  <si>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</si>
  <si>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</si>
  <si>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</si>
  <si>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</si>
  <si>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</si>
  <si>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</si>
  <si>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</si>
  <si>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</si>
  <si>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</si>
  <si>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</si>
  <si>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</si>
  <si>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</si>
  <si>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</si>
  <si>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</si>
  <si>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</si>
  <si>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</si>
  <si>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</si>
  <si>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</si>
  <si>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</si>
  <si>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</si>
  <si>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</si>
  <si>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</si>
  <si>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</si>
  <si>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</si>
  <si>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</si>
  <si>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</si>
  <si>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</si>
  <si>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</si>
  <si>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</si>
  <si>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</si>
  <si>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</si>
  <si>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</si>
  <si>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</si>
  <si>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</si>
  <si>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</si>
  <si>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</si>
  <si>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</si>
  <si>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</si>
  <si>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</si>
  <si>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</si>
  <si>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</si>
  <si>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</si>
  <si>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</si>
  <si>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</si>
  <si>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</si>
  <si>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</si>
  <si>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</si>
  <si>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</si>
  <si>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</si>
  <si>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</si>
  <si>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</si>
  <si>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</si>
  <si>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</si>
  <si>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</si>
  <si>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</si>
  <si>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</si>
  <si>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</si>
  <si>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</si>
  <si>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</si>
  <si>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</si>
  <si>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</si>
  <si>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</si>
  <si>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</si>
  <si>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</si>
  <si>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</si>
  <si>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</si>
  <si>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</si>
  <si>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</si>
  <si>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</si>
  <si>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</si>
  <si>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</si>
  <si>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</si>
  <si>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</si>
  <si>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</si>
  <si>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</si>
  <si>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</si>
  <si>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</si>
  <si>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</si>
  <si>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</si>
  <si>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</si>
  <si>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</si>
  <si>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</si>
  <si>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</si>
  <si>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</si>
  <si>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</si>
  <si>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</si>
  <si>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</si>
  <si>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</si>
  <si>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</si>
  <si>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</si>
  <si>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</si>
  <si>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</si>
  <si>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</si>
  <si>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</si>
  <si>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</si>
  <si>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</si>
  <si>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</si>
  <si>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</si>
  <si>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</si>
  <si>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</si>
  <si>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</si>
  <si>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</si>
  <si>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</si>
  <si>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</si>
  <si>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</si>
  <si>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</si>
  <si>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</si>
  <si>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</si>
  <si>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</si>
  <si>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</si>
  <si>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</si>
  <si>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</si>
  <si>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</si>
  <si>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</si>
  <si>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</si>
  <si>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</si>
  <si>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</si>
  <si>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</si>
  <si>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</si>
  <si>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</si>
  <si>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</si>
  <si>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</si>
  <si>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</si>
  <si>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</si>
  <si>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</si>
  <si>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</si>
  <si>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</si>
  <si>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</si>
  <si>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</si>
  <si>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</si>
  <si>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</si>
  <si>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</si>
  <si>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</si>
  <si>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</si>
  <si>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</si>
  <si>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</si>
  <si>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</si>
  <si>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</si>
  <si>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</si>
  <si>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</si>
  <si>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</si>
  <si>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</si>
  <si>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</si>
  <si>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</si>
  <si>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</si>
  <si>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</si>
  <si>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</si>
  <si>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</si>
  <si>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</si>
  <si>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</si>
  <si>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</si>
  <si>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</si>
  <si>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</si>
  <si>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</si>
  <si>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</si>
  <si>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</si>
  <si>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</si>
  <si>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</si>
  <si>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</si>
  <si>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</si>
  <si>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</si>
  <si>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</si>
  <si>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</si>
  <si>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</si>
  <si>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</si>
  <si>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</si>
  <si>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</si>
  <si>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</si>
  <si>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</si>
  <si>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</si>
  <si>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</si>
  <si>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</si>
  <si>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</si>
  <si>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</si>
  <si>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</si>
  <si>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</si>
  <si>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</si>
  <si>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</si>
  <si>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</si>
  <si>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</si>
  <si>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</si>
  <si>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</si>
  <si>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</si>
  <si>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</si>
  <si>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</si>
  <si>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</si>
  <si>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</si>
  <si>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</si>
  <si>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</si>
  <si>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</si>
  <si>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</si>
  <si>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</si>
  <si>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</si>
  <si>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</si>
  <si>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</si>
  <si>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</si>
  <si>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</si>
  <si>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</si>
  <si>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</si>
  <si>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</si>
  <si>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</si>
  <si>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</si>
  <si>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</si>
  <si>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</si>
  <si>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</si>
  <si>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</si>
  <si>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</si>
  <si>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</si>
  <si>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</si>
  <si>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</si>
  <si>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</si>
  <si>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</si>
  <si>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</si>
  <si>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</si>
  <si>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</si>
  <si>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</si>
  <si>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</si>
  <si>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</si>
  <si>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</si>
  <si>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</si>
  <si>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</si>
  <si>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</si>
  <si>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</si>
  <si>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</si>
  <si>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</si>
  <si>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</si>
  <si>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</si>
  <si>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</si>
  <si>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</si>
  <si>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</si>
  <si>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</si>
  <si>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</si>
  <si>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</si>
  <si>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</si>
  <si>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</si>
  <si>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</si>
  <si>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</si>
  <si>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</si>
  <si>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</si>
  <si>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</si>
  <si>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</si>
  <si>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</si>
  <si>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</si>
  <si>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</si>
  <si>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</si>
  <si>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</si>
  <si>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</si>
  <si>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</si>
  <si>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</si>
  <si>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</si>
  <si>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</si>
  <si>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</si>
  <si>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</si>
  <si>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</si>
  <si>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</si>
  <si>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</si>
  <si>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</si>
  <si>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</si>
  <si>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</si>
  <si>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</si>
  <si>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</si>
  <si>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</si>
  <si>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</si>
  <si>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</si>
  <si>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</si>
  <si>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</si>
  <si>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</si>
  <si>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</si>
  <si>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</si>
  <si>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</si>
  <si>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</si>
  <si>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</si>
  <si>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</si>
  <si>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</si>
  <si>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</si>
  <si>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</si>
  <si>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</si>
  <si>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</si>
  <si>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</si>
  <si>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</si>
  <si>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</si>
  <si>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</si>
  <si>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</si>
  <si>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</si>
  <si>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</si>
  <si>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</si>
  <si>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</si>
  <si>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</si>
  <si>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</si>
  <si>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</si>
  <si>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</si>
  <si>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</si>
  <si>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</si>
  <si>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</si>
  <si>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</si>
  <si>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</si>
  <si>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</si>
  <si>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</si>
  <si>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</si>
  <si>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</si>
  <si>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</si>
  <si>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</si>
  <si>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</si>
  <si>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</si>
  <si>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</si>
  <si>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</si>
  <si>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</si>
  <si>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</si>
  <si>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</si>
  <si>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</si>
  <si>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</si>
  <si>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</si>
  <si>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</si>
  <si>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</si>
  <si>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</si>
  <si>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</si>
  <si>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</si>
  <si>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</si>
  <si>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</si>
  <si>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</si>
  <si>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</si>
  <si>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</si>
  <si>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</si>
  <si>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</si>
  <si>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</si>
  <si>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</si>
  <si>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</si>
  <si>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</si>
  <si>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</si>
  <si>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</si>
  <si>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</si>
  <si>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</si>
  <si>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</si>
  <si>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</si>
  <si>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</si>
  <si>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</si>
  <si>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</si>
  <si>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</si>
  <si>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</si>
  <si>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</si>
  <si>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</si>
  <si>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</si>
  <si>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</si>
  <si>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</si>
  <si>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</si>
  <si>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</si>
  <si>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</si>
  <si>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</si>
  <si>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</si>
  <si>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</si>
  <si>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</si>
  <si>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</si>
  <si>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</si>
  <si>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</si>
  <si>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</si>
  <si>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</si>
  <si>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</si>
  <si>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</si>
  <si>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</si>
  <si>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</si>
  <si>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</si>
  <si>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</si>
  <si>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</si>
  <si>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</si>
  <si>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</si>
  <si>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</si>
  <si>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</si>
  <si>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</si>
  <si>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</si>
  <si>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</si>
  <si>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</si>
  <si>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</si>
  <si>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</si>
  <si>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</si>
  <si>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</si>
  <si>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</si>
  <si>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</si>
  <si>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</si>
  <si>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</si>
  <si>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</si>
  <si>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</si>
  <si>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</si>
  <si>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</si>
  <si>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</si>
  <si>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</si>
  <si>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</si>
  <si>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</si>
  <si>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</si>
  <si>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</si>
  <si>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</si>
  <si>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</si>
  <si>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</si>
  <si>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</si>
  <si>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</si>
  <si>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</si>
  <si>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</si>
  <si>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</si>
  <si>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</si>
  <si>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</si>
  <si>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</si>
  <si>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</si>
  <si>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</si>
  <si>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</si>
  <si>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</si>
  <si>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</si>
  <si>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</si>
  <si>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</si>
  <si>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</si>
  <si>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</si>
  <si>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</si>
  <si>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</si>
  <si>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</si>
  <si>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</si>
  <si>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</si>
  <si>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</si>
  <si>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</si>
  <si>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</si>
  <si>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</si>
  <si>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</si>
  <si>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</si>
  <si>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</si>
  <si>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</si>
  <si>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</si>
  <si>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</si>
  <si>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</si>
  <si>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</si>
  <si>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</si>
  <si>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</si>
  <si>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</si>
  <si>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</si>
  <si>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</si>
  <si>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</si>
  <si>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</si>
  <si>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</si>
  <si>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</si>
  <si>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</si>
  <si>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</si>
  <si>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</si>
  <si>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</si>
  <si>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</si>
  <si>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</si>
  <si>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</si>
  <si>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</si>
  <si>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</si>
  <si>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</si>
  <si>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</si>
  <si>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</si>
  <si>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</si>
  <si>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</si>
  <si>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</si>
  <si>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</si>
  <si>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</si>
  <si>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</si>
  <si>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</si>
  <si>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</si>
  <si>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</si>
  <si>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</si>
  <si>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</si>
  <si>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</si>
  <si>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</si>
  <si>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</si>
  <si>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</si>
  <si>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</si>
  <si>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</si>
  <si>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</si>
  <si>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</si>
  <si>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</si>
  <si>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</si>
  <si>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</si>
  <si>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</si>
  <si>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</si>
  <si>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</si>
  <si>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</si>
  <si>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</si>
  <si>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</si>
  <si>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</si>
  <si>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</si>
  <si>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</si>
  <si>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</si>
  <si>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</si>
  <si>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</si>
  <si>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</si>
  <si>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</si>
  <si>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</si>
  <si>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</si>
  <si>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</si>
  <si>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</si>
  <si>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</si>
  <si>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</si>
  <si>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</si>
  <si>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</si>
  <si>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</si>
  <si>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</si>
  <si>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</si>
  <si>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</si>
  <si>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</si>
  <si>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</si>
  <si>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</si>
  <si>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</si>
  <si>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</si>
  <si>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</si>
  <si>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</si>
  <si>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</si>
  <si>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</si>
  <si>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</si>
  <si>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</si>
  <si>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</si>
  <si>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</si>
  <si>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</si>
  <si>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</si>
  <si>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</si>
  <si>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</si>
  <si>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</si>
  <si>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</si>
  <si>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</si>
  <si>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</si>
  <si>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</si>
  <si>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</si>
  <si>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</si>
  <si>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</si>
  <si>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</si>
  <si>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</si>
  <si>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</si>
  <si>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</si>
  <si>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</si>
  <si>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</si>
  <si>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</si>
  <si>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</si>
  <si>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</si>
  <si>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</si>
  <si>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</si>
  <si>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</si>
  <si>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</si>
  <si>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</si>
  <si>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</si>
  <si>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</si>
  <si>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</si>
  <si>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</si>
  <si>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</si>
  <si>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</si>
  <si>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</si>
  <si>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</si>
  <si>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</si>
  <si>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</si>
  <si>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</si>
  <si>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</si>
  <si>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</si>
  <si>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</si>
  <si>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</si>
  <si>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</si>
  <si>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</si>
  <si>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</si>
  <si>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</si>
  <si>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</si>
  <si>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</si>
  <si>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</si>
  <si>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</si>
  <si>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</si>
  <si>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</si>
  <si>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</si>
  <si>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</si>
  <si>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</si>
  <si>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</si>
  <si>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</si>
  <si>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</si>
  <si>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</si>
  <si>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</si>
  <si>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</si>
  <si>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</si>
  <si>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</si>
  <si>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</si>
  <si>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</si>
  <si>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</si>
  <si>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</si>
  <si>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</si>
  <si>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</si>
  <si>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</si>
  <si>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</si>
  <si>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</si>
  <si>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</si>
  <si>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</si>
  <si>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</si>
  <si>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</si>
  <si>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</si>
  <si>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</si>
  <si>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</si>
  <si>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</si>
  <si>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</si>
  <si>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</si>
  <si>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</si>
  <si>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</si>
  <si>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</si>
  <si>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</si>
  <si>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</si>
  <si>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</si>
  <si>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</si>
  <si>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</si>
  <si>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</si>
  <si>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</si>
  <si>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</si>
  <si>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</si>
  <si>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</si>
  <si>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</si>
  <si>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</si>
  <si>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</si>
  <si>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</si>
  <si>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</si>
  <si>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</si>
  <si>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</si>
  <si>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</si>
  <si>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</si>
  <si>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</si>
  <si>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</si>
  <si>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</si>
  <si>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</si>
  <si>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</si>
  <si>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</si>
  <si>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</si>
  <si>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</si>
  <si>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</si>
  <si>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</si>
  <si>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</si>
  <si>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</si>
  <si>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</si>
  <si>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</si>
  <si>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</si>
  <si>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</si>
  <si>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</si>
  <si>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</si>
  <si>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</si>
  <si>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</si>
  <si>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</si>
  <si>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</si>
  <si>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</si>
  <si>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</si>
  <si>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</si>
  <si>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</si>
  <si>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</si>
  <si>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</si>
  <si>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</si>
  <si>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</si>
  <si>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</si>
  <si>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</si>
  <si>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</si>
  <si>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</si>
  <si>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</si>
  <si>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</si>
  <si>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</si>
  <si>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</si>
  <si>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</si>
  <si>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</si>
  <si>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</si>
  <si>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</si>
  <si>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</si>
  <si>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</si>
  <si>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</si>
  <si>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</si>
  <si>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</si>
  <si>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</si>
  <si>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</si>
  <si>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</si>
  <si>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</si>
  <si>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</si>
  <si>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</si>
  <si>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</si>
  <si>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</si>
  <si>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</si>
  <si>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</si>
  <si>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</si>
  <si>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</si>
  <si>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</si>
  <si>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</si>
  <si>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</si>
  <si>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</si>
  <si>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</si>
  <si>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</si>
  <si>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</si>
  <si>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</si>
  <si>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</si>
  <si>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</si>
  <si>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</si>
  <si>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</si>
  <si>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</si>
  <si>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</si>
  <si>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</si>
  <si>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</si>
  <si>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</si>
  <si>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</si>
  <si>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</si>
  <si>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</si>
  <si>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</si>
  <si>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</si>
  <si>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</si>
  <si>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</si>
  <si>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</si>
  <si>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</si>
  <si>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</si>
  <si>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</si>
  <si>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</si>
  <si>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</si>
  <si>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</si>
  <si>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</si>
  <si>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</si>
  <si>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</si>
  <si>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</si>
  <si>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</si>
  <si>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</si>
  <si>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</si>
  <si>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</si>
  <si>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</si>
  <si>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</si>
  <si>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</si>
  <si>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</si>
  <si>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</si>
  <si>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</si>
  <si>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</si>
  <si>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</si>
  <si>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</si>
  <si>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</si>
  <si>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</si>
  <si>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</si>
  <si>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</si>
  <si>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</si>
  <si>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</si>
  <si>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</si>
  <si>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</si>
  <si>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</si>
  <si>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</si>
  <si>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</si>
  <si>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</si>
  <si>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</si>
  <si>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</si>
  <si>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</si>
  <si>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</si>
  <si>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</si>
  <si>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</si>
  <si>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</si>
  <si>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</si>
  <si>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</si>
  <si>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</si>
  <si>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</si>
  <si>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</si>
  <si>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</si>
  <si>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</si>
  <si>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</si>
  <si>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</si>
  <si>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</si>
  <si>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</si>
  <si>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</si>
  <si>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</si>
  <si>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</si>
  <si>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</si>
  <si>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</si>
  <si>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</si>
  <si>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</si>
  <si>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</si>
  <si>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</si>
  <si>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</si>
  <si>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</si>
  <si>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</si>
  <si>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</si>
  <si>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</si>
  <si>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</si>
  <si>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</si>
  <si>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</si>
  <si>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</si>
  <si>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</si>
  <si>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</si>
  <si>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</si>
  <si>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</si>
  <si>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</si>
  <si>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</si>
  <si>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</si>
  <si>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</si>
  <si>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</si>
  <si>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</si>
  <si>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</si>
  <si>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</si>
  <si>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</si>
  <si>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</si>
  <si>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</si>
  <si>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</si>
  <si>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</si>
  <si>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</si>
  <si>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</si>
  <si>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</si>
  <si>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</si>
  <si>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</si>
  <si>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</si>
  <si>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</si>
  <si>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</si>
  <si>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</si>
  <si>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</si>
  <si>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</si>
  <si>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</si>
  <si>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</si>
  <si>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</si>
  <si>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</si>
  <si>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</si>
  <si>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</si>
  <si>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</si>
  <si>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</si>
  <si>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</si>
  <si>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</si>
  <si>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</si>
  <si>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</si>
  <si>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</si>
  <si>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</si>
  <si>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</si>
  <si>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</si>
  <si>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</si>
  <si>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</si>
  <si>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</si>
  <si>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</si>
  <si>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</si>
  <si>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</si>
  <si>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</si>
  <si>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</si>
  <si>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</si>
  <si>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</si>
  <si>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</si>
  <si>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</si>
  <si>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</si>
  <si>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</si>
  <si>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</si>
  <si>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</si>
  <si>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</si>
  <si>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</si>
  <si>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</si>
  <si>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</si>
  <si>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</si>
  <si>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</si>
  <si>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</si>
  <si>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</si>
  <si>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</si>
  <si>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</si>
  <si>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</si>
  <si>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</si>
  <si>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</si>
  <si>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</si>
  <si>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</si>
  <si>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</si>
  <si>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</si>
  <si>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</si>
  <si>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</si>
  <si>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</si>
  <si>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</si>
  <si>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</si>
  <si>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</si>
  <si>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</si>
  <si>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</si>
  <si>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</si>
  <si>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</si>
  <si>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</si>
  <si>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</si>
  <si>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</si>
  <si>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</si>
  <si>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</si>
  <si>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</si>
  <si>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</si>
  <si>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</si>
  <si>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</si>
  <si>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</si>
  <si>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</si>
  <si>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</si>
  <si>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</si>
  <si>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</si>
  <si>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</si>
  <si>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</si>
  <si>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</si>
  <si>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</si>
  <si>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</si>
  <si>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</si>
  <si>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</si>
  <si>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</si>
  <si>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</si>
  <si>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</si>
  <si>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</si>
  <si>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</si>
  <si>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</si>
  <si>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</si>
  <si>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</si>
  <si>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</si>
  <si>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</si>
  <si>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</si>
  <si>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</si>
  <si>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</si>
  <si>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</si>
  <si>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</si>
  <si>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</si>
  <si>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</si>
  <si>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</si>
  <si>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</si>
  <si>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</si>
  <si>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</si>
  <si>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</si>
  <si>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</si>
  <si>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</si>
  <si>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</si>
  <si>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</si>
  <si>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</si>
  <si>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</si>
  <si>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</si>
  <si>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</si>
  <si>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</si>
  <si>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</si>
  <si>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</si>
  <si>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</si>
  <si>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</si>
  <si>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</si>
  <si>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</si>
  <si>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</si>
  <si>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</si>
  <si>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</si>
  <si>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</si>
  <si>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</si>
  <si>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</si>
  <si>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</si>
  <si>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</si>
  <si>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</si>
  <si>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</si>
  <si>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</si>
  <si>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</si>
  <si>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</si>
  <si>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</si>
  <si>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</si>
  <si>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</si>
  <si>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</si>
  <si>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</si>
  <si>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</si>
  <si>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</si>
  <si>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</si>
  <si>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</si>
  <si>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</si>
  <si>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</si>
  <si>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</si>
  <si>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</si>
  <si>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</si>
  <si>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</si>
  <si>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</si>
  <si>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</si>
  <si>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</si>
  <si>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</si>
  <si>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</si>
  <si>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</si>
  <si>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</si>
  <si>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</si>
  <si>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</si>
  <si>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</si>
  <si>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</si>
  <si>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</si>
  <si>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</si>
  <si>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</si>
  <si>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</si>
  <si>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</si>
  <si>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</si>
  <si>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</si>
  <si>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</si>
  <si>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</si>
  <si>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</si>
  <si>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</si>
  <si>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</si>
  <si>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</si>
  <si>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</si>
  <si>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</si>
  <si>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</si>
  <si>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</si>
  <si>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</si>
  <si>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</si>
  <si>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</si>
  <si>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</si>
  <si>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</si>
  <si>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</si>
  <si>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</si>
  <si>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</si>
  <si>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</si>
  <si>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</si>
  <si>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</si>
  <si>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</si>
  <si>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</si>
  <si>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</si>
  <si>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</si>
  <si>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</si>
  <si>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</si>
  <si>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</si>
  <si>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</si>
  <si>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</si>
  <si>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</si>
  <si>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</si>
  <si>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</si>
  <si>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</si>
  <si>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</si>
  <si>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</si>
  <si>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</si>
  <si>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</si>
  <si>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</si>
  <si>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</si>
  <si>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</si>
  <si>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</si>
  <si>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</si>
  <si>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</si>
  <si>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</si>
  <si>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</si>
  <si>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</si>
  <si>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</si>
  <si>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</si>
  <si>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</si>
  <si>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</si>
  <si>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</si>
  <si>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</si>
  <si>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</si>
  <si>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</si>
  <si>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</si>
  <si>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</si>
  <si>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</si>
  <si>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</si>
  <si>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</si>
  <si>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</si>
  <si>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</si>
  <si>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</si>
  <si>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</si>
  <si>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</si>
  <si>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</si>
  <si>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</si>
  <si>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</si>
  <si>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</si>
  <si>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</si>
  <si>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</si>
  <si>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</si>
  <si>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</si>
  <si>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</si>
  <si>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</si>
  <si>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</si>
  <si>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</si>
  <si>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</si>
  <si>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</si>
  <si>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</si>
  <si>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</si>
  <si>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</si>
  <si>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</si>
  <si>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</si>
  <si>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</si>
  <si>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</si>
  <si>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</si>
  <si>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</si>
  <si>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</si>
  <si>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</si>
  <si>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</si>
  <si>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</si>
  <si>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</si>
  <si>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</si>
  <si>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</si>
  <si>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</si>
  <si>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</si>
  <si>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</si>
  <si>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</si>
  <si>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</si>
  <si>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</si>
  <si>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</si>
  <si>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</si>
  <si>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</si>
  <si>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</si>
  <si>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</si>
  <si>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</si>
  <si>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</si>
  <si>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</si>
  <si>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</si>
  <si>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</si>
  <si>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</si>
  <si>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</si>
  <si>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</si>
  <si>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</si>
  <si>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</si>
  <si>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</si>
  <si>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</si>
  <si>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</si>
  <si>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</si>
  <si>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</si>
  <si>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</si>
  <si>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</si>
  <si>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</si>
  <si>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</si>
  <si>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</si>
  <si>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</si>
  <si>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</si>
  <si>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</si>
  <si>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</si>
  <si>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</si>
  <si>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</si>
  <si>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</si>
  <si>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</si>
  <si>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</si>
  <si>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</si>
  <si>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</si>
  <si>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</si>
  <si>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</si>
  <si>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</si>
  <si>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</si>
  <si>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</si>
  <si>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</si>
  <si>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</si>
  <si>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</si>
  <si>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</si>
  <si>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</si>
  <si>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</si>
  <si>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</si>
  <si>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</si>
  <si>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</si>
  <si>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</si>
  <si>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</si>
  <si>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</si>
  <si>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</si>
  <si>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</si>
  <si>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</si>
  <si>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</si>
  <si>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</si>
  <si>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</si>
  <si>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</si>
  <si>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</si>
  <si>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</si>
  <si>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</si>
  <si>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</si>
  <si>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</si>
  <si>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</si>
  <si>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</si>
  <si>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</si>
  <si>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</si>
  <si>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</si>
  <si>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</si>
  <si>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</si>
  <si>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</si>
  <si>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</si>
  <si>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</si>
  <si>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</si>
  <si>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</si>
  <si>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</si>
  <si>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</si>
  <si>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</si>
  <si>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</si>
  <si>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</si>
  <si>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</si>
  <si>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</si>
  <si>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</si>
  <si>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</si>
  <si>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</si>
  <si>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</si>
  <si>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</si>
  <si>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</si>
  <si>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</si>
  <si>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</si>
  <si>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</si>
  <si>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</si>
  <si>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</si>
  <si>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</si>
  <si>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</si>
  <si>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</si>
  <si>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</si>
  <si>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</si>
  <si>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</si>
  <si>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</si>
  <si>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</si>
  <si>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</si>
  <si>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</si>
  <si>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</si>
  <si>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</si>
  <si>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</si>
  <si>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</si>
  <si>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</si>
  <si>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</si>
  <si>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</si>
  <si>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</si>
  <si>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</si>
  <si>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</si>
  <si>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</si>
  <si>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</si>
  <si>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</si>
  <si>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</si>
  <si>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</si>
  <si>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</si>
  <si>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</si>
  <si>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</si>
  <si>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</si>
  <si>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</si>
  <si>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</si>
  <si>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</si>
  <si>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</si>
  <si>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</si>
  <si>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</si>
  <si>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</si>
  <si>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</si>
  <si>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</si>
  <si>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</si>
  <si>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</si>
  <si>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</si>
  <si>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</si>
  <si>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</si>
  <si>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</si>
  <si>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</si>
  <si>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</si>
  <si>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</si>
  <si>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</si>
  <si>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</si>
  <si>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</si>
  <si>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</si>
  <si>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</si>
  <si>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</si>
  <si>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</si>
  <si>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</si>
  <si>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</si>
  <si>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</si>
  <si>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</si>
  <si>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</si>
  <si>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</si>
  <si>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</si>
  <si>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</si>
  <si>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</si>
  <si>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</si>
  <si>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</si>
  <si>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</si>
  <si>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</si>
  <si>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</si>
  <si>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</si>
  <si>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</si>
  <si>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</si>
  <si>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</si>
  <si>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</si>
  <si>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</si>
  <si>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</si>
  <si>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</si>
  <si>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</si>
  <si>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</si>
  <si>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</si>
  <si>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</si>
  <si>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</si>
  <si>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</si>
  <si>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</si>
  <si>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</si>
  <si>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</si>
  <si>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</si>
  <si>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</si>
  <si>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</si>
  <si>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</si>
  <si>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</si>
  <si>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</si>
  <si>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</si>
  <si>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</si>
  <si>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</si>
  <si>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</si>
  <si>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</si>
  <si>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</si>
  <si>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</si>
  <si>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</si>
  <si>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</si>
  <si>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</si>
  <si>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</si>
  <si>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</si>
  <si>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</si>
  <si>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</si>
  <si>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</si>
  <si>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</si>
  <si>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</si>
  <si>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</si>
  <si>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</si>
  <si>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</si>
  <si>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</si>
  <si>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</si>
  <si>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</si>
  <si>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</si>
  <si>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</si>
  <si>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</si>
  <si>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</si>
  <si>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</si>
  <si>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</si>
  <si>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</si>
  <si>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</si>
  <si>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</si>
  <si>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</si>
  <si>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</si>
  <si>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</si>
  <si>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</si>
  <si>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</si>
  <si>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</si>
  <si>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</si>
  <si>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</si>
  <si>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</si>
  <si>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</si>
  <si>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</si>
  <si>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</si>
  <si>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</si>
  <si>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</si>
  <si>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</si>
  <si>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</si>
  <si>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</si>
  <si>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</si>
  <si>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</si>
  <si>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</si>
  <si>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</si>
  <si>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</si>
  <si>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</si>
  <si>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</si>
  <si>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</si>
  <si>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</si>
  <si>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</si>
  <si>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</si>
  <si>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</si>
  <si>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</si>
  <si>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</si>
  <si>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</si>
  <si>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</si>
  <si>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</si>
  <si>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</si>
  <si>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</si>
  <si>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</si>
  <si>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</si>
  <si>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</si>
  <si>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</si>
  <si>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</si>
  <si>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</si>
  <si>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</si>
  <si>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</si>
  <si>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</si>
  <si>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</si>
  <si>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</si>
  <si>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</si>
  <si>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</si>
  <si>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</si>
  <si>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</si>
  <si>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</si>
  <si>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</si>
  <si>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</si>
  <si>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</si>
  <si>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</si>
  <si>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</si>
  <si>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</si>
  <si>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</si>
  <si>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</si>
  <si>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</si>
  <si>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</si>
  <si>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</si>
  <si>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</si>
  <si>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</si>
  <si>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</si>
  <si>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</si>
  <si>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</si>
  <si>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</si>
  <si>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</si>
  <si>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</si>
  <si>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</si>
  <si>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</si>
  <si>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</si>
  <si>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</si>
  <si>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</si>
  <si>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</si>
  <si>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</si>
  <si>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</si>
  <si>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</si>
  <si>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</si>
  <si>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</si>
  <si>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</si>
  <si>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</si>
  <si>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</si>
  <si>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</si>
  <si>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</si>
  <si>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</si>
  <si>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</si>
  <si>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</si>
  <si>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</si>
  <si>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</si>
  <si>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</si>
  <si>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</si>
  <si>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</si>
  <si>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</si>
  <si>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</si>
  <si>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</si>
  <si>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</si>
  <si>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</si>
  <si>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</si>
  <si>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</si>
  <si>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</si>
  <si>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</si>
  <si>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</si>
  <si>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</si>
  <si>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</si>
  <si>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</si>
  <si>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</si>
  <si>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</si>
  <si>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</si>
  <si>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</si>
  <si>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</si>
  <si>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</si>
  <si>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</si>
  <si>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</si>
  <si>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</si>
  <si>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</si>
  <si>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</si>
  <si>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</si>
  <si>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</si>
  <si>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</si>
  <si>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</si>
  <si>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</si>
  <si>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</si>
  <si>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</si>
  <si>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</si>
  <si>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</si>
  <si>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</si>
  <si>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</si>
  <si>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</si>
  <si>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</si>
  <si>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</si>
  <si>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</si>
  <si>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</si>
  <si>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</si>
  <si>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</si>
  <si>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</si>
  <si>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</si>
  <si>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</si>
  <si>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</si>
  <si>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</si>
  <si>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</si>
  <si>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</si>
  <si>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</si>
  <si>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</si>
  <si>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</si>
  <si>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</si>
  <si>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</si>
  <si>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</si>
  <si>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</si>
  <si>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</si>
  <si>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</si>
  <si>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</si>
  <si>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</si>
  <si>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</si>
  <si>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</si>
  <si>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</si>
  <si>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</si>
  <si>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</si>
  <si>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</si>
  <si>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</si>
  <si>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</si>
  <si>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</si>
  <si>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</si>
  <si>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</si>
  <si>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</si>
  <si>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</si>
  <si>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</si>
  <si>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</si>
  <si>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</si>
  <si>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</si>
  <si>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</si>
  <si>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</si>
  <si>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</si>
  <si>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</si>
  <si>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</si>
  <si>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</si>
  <si>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</si>
  <si>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</si>
  <si>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</si>
  <si>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</si>
  <si>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</si>
  <si>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</si>
  <si>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</si>
  <si>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</si>
  <si>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</si>
  <si>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</si>
  <si>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</si>
  <si>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</si>
  <si>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</si>
  <si>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</si>
  <si>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</si>
  <si>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</si>
  <si>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</si>
  <si>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</si>
  <si>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</si>
  <si>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</si>
  <si>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</si>
  <si>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</si>
  <si>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</si>
  <si>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</si>
  <si>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</si>
  <si>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</si>
  <si>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</si>
  <si>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</si>
  <si>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</si>
  <si>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</si>
  <si>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</si>
  <si>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</si>
  <si>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</si>
  <si>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</si>
  <si>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</si>
  <si>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</si>
  <si>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</si>
  <si>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</si>
  <si>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</si>
  <si>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</si>
  <si>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</si>
  <si>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</si>
  <si>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</si>
  <si>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</si>
  <si>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</si>
  <si>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</si>
  <si>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</si>
  <si>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</si>
  <si>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</si>
  <si>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</si>
  <si>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</si>
  <si>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</si>
  <si>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</si>
  <si>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</si>
  <si>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</si>
  <si>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</si>
  <si>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</si>
  <si>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</si>
  <si>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</si>
  <si>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</si>
  <si>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</si>
  <si>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</si>
  <si>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</si>
  <si>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</si>
  <si>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</si>
  <si>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</si>
  <si>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</si>
  <si>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</si>
  <si>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</si>
  <si>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</si>
  <si>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</si>
  <si>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</si>
  <si>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</si>
  <si>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</si>
  <si>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</si>
  <si>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</si>
  <si>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</si>
  <si>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</si>
  <si>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</si>
  <si>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</si>
  <si>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</si>
  <si>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</si>
  <si>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</si>
  <si>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</si>
  <si>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</si>
  <si>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</si>
  <si>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</si>
  <si>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</si>
  <si>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</si>
  <si>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</si>
  <si>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</si>
  <si>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</si>
  <si>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</si>
  <si>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</si>
  <si>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</si>
  <si>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</si>
  <si>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</si>
  <si>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</si>
  <si>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</si>
  <si>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</si>
  <si>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</si>
  <si>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</si>
  <si>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</si>
  <si>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</si>
  <si>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</si>
  <si>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</si>
  <si>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</si>
  <si>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</si>
  <si>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</si>
  <si>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</si>
  <si>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</si>
  <si>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</si>
  <si>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</si>
  <si>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</si>
  <si>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</si>
  <si>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</si>
  <si>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</si>
  <si>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</si>
  <si>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</si>
  <si>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</si>
  <si>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</si>
  <si>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</si>
  <si>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</si>
  <si>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</si>
  <si>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</si>
  <si>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</si>
  <si>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</si>
  <si>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</si>
  <si>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</si>
  <si>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</si>
  <si>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</si>
  <si>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</si>
  <si>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</si>
  <si>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</si>
  <si>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</si>
  <si>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</si>
  <si>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</si>
  <si>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</si>
  <si>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</si>
  <si>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</si>
  <si>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</si>
  <si>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</si>
  <si>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</si>
  <si>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</si>
  <si>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</si>
  <si>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</si>
  <si>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</si>
  <si>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</si>
  <si>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</si>
  <si>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</si>
  <si>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</si>
  <si>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</si>
  <si>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</si>
  <si>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</si>
  <si>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</si>
  <si>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</si>
  <si>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</si>
  <si>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</si>
  <si>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</si>
  <si>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</si>
  <si>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</si>
  <si>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</si>
  <si>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</si>
  <si>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</si>
  <si>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</si>
  <si>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</si>
  <si>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</si>
  <si>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</si>
  <si>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</si>
  <si>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</si>
  <si>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</si>
  <si>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</si>
  <si>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</si>
  <si>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</si>
  <si>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</si>
  <si>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</si>
  <si>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</si>
  <si>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</si>
  <si>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</si>
  <si>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</si>
  <si>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</si>
  <si>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</si>
  <si>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</si>
  <si>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</si>
  <si>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</si>
  <si>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</si>
  <si>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</si>
  <si>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</si>
  <si>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</si>
  <si>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</si>
  <si>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</si>
  <si>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</si>
  <si>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</si>
  <si>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</si>
  <si>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</si>
  <si>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</si>
  <si>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</si>
  <si>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</si>
  <si>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</si>
  <si>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</si>
  <si>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</si>
  <si>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</si>
  <si>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</si>
  <si>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</si>
  <si>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</si>
  <si>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</si>
  <si>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</si>
  <si>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</si>
  <si>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</si>
  <si>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</si>
  <si>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</si>
  <si>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</si>
  <si>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</si>
  <si>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</si>
  <si>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</si>
  <si>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</si>
  <si>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</si>
  <si>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</si>
  <si>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</si>
  <si>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</si>
  <si>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</si>
  <si>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</si>
  <si>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</si>
  <si>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</si>
  <si>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</si>
  <si>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</si>
  <si>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</si>
  <si>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</si>
  <si>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</si>
  <si>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</si>
  <si>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</si>
  <si>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</si>
  <si>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</si>
  <si>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</si>
  <si>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</si>
  <si>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</si>
  <si>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</si>
  <si>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</si>
  <si>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</si>
  <si>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</si>
  <si>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</si>
  <si>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</si>
  <si>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</si>
  <si>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</si>
  <si>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</si>
  <si>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</si>
  <si>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</si>
  <si>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</si>
  <si>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</si>
  <si>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</si>
  <si>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</si>
  <si>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</si>
  <si>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</si>
  <si>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</si>
  <si>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</si>
  <si>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</si>
  <si>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</si>
  <si>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</si>
  <si>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</si>
  <si>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</si>
  <si>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</si>
  <si>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</si>
  <si>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</si>
  <si>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</si>
  <si>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</si>
  <si>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</si>
  <si>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</si>
  <si>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</si>
  <si>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</si>
  <si>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</si>
  <si>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</si>
  <si>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</si>
  <si>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</si>
  <si>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</si>
  <si>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</si>
  <si>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</si>
  <si>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</si>
  <si>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</si>
  <si>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</si>
  <si>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</si>
  <si>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</si>
  <si>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</si>
  <si>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</si>
  <si>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</si>
  <si>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</si>
  <si>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</si>
  <si>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</si>
  <si>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</si>
  <si>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</si>
  <si>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</si>
  <si>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</si>
  <si>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</si>
  <si>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</si>
  <si>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</si>
  <si>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</si>
  <si>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</si>
  <si>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</si>
  <si>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</si>
  <si>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</si>
  <si>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</si>
  <si>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</si>
  <si>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</si>
  <si>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</si>
  <si>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</si>
  <si>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</si>
  <si>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</si>
  <si>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</si>
  <si>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</si>
  <si>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</si>
  <si>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</si>
  <si>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</si>
  <si>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</si>
  <si>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</si>
  <si>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</si>
  <si>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</si>
  <si>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</si>
  <si>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</si>
  <si>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</si>
  <si>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</si>
  <si>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</si>
  <si>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</si>
  <si>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</si>
  <si>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</si>
  <si>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</si>
  <si>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</si>
  <si>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</si>
  <si>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</si>
  <si>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</si>
  <si>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</si>
  <si>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</si>
  <si>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</si>
  <si>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</si>
  <si>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</si>
  <si>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</si>
  <si>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</si>
  <si>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</si>
  <si>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</si>
  <si>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</si>
  <si>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</si>
  <si>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</si>
  <si>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</si>
  <si>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</si>
  <si>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</si>
  <si>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</si>
  <si>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</si>
  <si>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</si>
  <si>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</si>
  <si>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</si>
  <si>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</si>
  <si>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</si>
  <si>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</si>
  <si>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</si>
  <si>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</si>
  <si>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</si>
  <si>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</si>
  <si>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</si>
  <si>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</si>
  <si>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</si>
  <si>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</si>
  <si>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</si>
  <si>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</si>
  <si>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</si>
  <si>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</si>
  <si>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</si>
  <si>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</si>
  <si>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</si>
  <si>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</si>
  <si>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</si>
  <si>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</si>
  <si>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</si>
  <si>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</si>
  <si>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</si>
  <si>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</si>
  <si>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</si>
  <si>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</si>
  <si>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</si>
  <si>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</si>
  <si>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</si>
  <si>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</si>
  <si>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</si>
  <si>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</si>
  <si>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</si>
  <si>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</si>
  <si>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</si>
  <si>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</si>
  <si>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</si>
  <si>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</si>
  <si>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</si>
  <si>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</si>
  <si>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</si>
  <si>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</si>
  <si>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</si>
  <si>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</si>
  <si>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</si>
  <si>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</si>
  <si>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</si>
  <si>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</si>
  <si>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</si>
  <si>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</si>
  <si>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</si>
  <si>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</si>
  <si>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</si>
  <si>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</si>
  <si>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</si>
  <si>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</si>
  <si>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</si>
  <si>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</si>
  <si>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</si>
  <si>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</si>
  <si>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</si>
  <si>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</si>
  <si>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</si>
  <si>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</si>
  <si>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</si>
  <si>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</si>
  <si>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</si>
  <si>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</si>
  <si>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</si>
  <si>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</si>
  <si>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</si>
  <si>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</si>
  <si>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</si>
  <si>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</si>
  <si>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</si>
  <si>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</si>
  <si>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</si>
  <si>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</si>
  <si>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</si>
  <si>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</si>
  <si>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</si>
  <si>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</si>
  <si>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</si>
  <si>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</si>
  <si>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</si>
  <si>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</si>
  <si>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</si>
  <si>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</si>
  <si>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</si>
  <si>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</si>
  <si>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</si>
  <si>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</si>
  <si>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</si>
  <si>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</si>
  <si>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</si>
  <si>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</si>
  <si>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</si>
  <si>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</si>
  <si>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</si>
  <si>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</si>
  <si>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</si>
  <si>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</si>
  <si>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</si>
  <si>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</si>
  <si>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</si>
  <si>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</si>
  <si>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</si>
  <si>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</si>
  <si>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</si>
  <si>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</si>
  <si>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</si>
  <si>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</si>
  <si>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</si>
  <si>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</si>
  <si>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</si>
  <si>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</si>
  <si>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</si>
  <si>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</si>
  <si>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</si>
  <si>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</si>
  <si>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</si>
  <si>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</si>
  <si>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</si>
  <si>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</si>
  <si>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</si>
  <si>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</si>
  <si>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</si>
  <si>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</si>
  <si>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</si>
  <si>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</si>
  <si>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</si>
  <si>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</si>
  <si>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</si>
  <si>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</si>
  <si>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</si>
  <si>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</si>
  <si>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</si>
  <si>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</si>
  <si>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</si>
  <si>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</si>
  <si>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</si>
  <si>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</si>
  <si>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</si>
  <si>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</si>
  <si>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</si>
  <si>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</si>
  <si>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</si>
  <si>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</si>
  <si>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</si>
  <si>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</si>
  <si>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</si>
  <si>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</si>
  <si>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</si>
  <si>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</si>
  <si>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</si>
  <si>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</si>
  <si>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</si>
  <si>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</si>
  <si>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</si>
  <si>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</si>
  <si>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</si>
  <si>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</si>
  <si>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</si>
  <si>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</si>
  <si>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</si>
  <si>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</si>
  <si>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</si>
  <si>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</si>
  <si>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</si>
  <si>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</si>
  <si>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</si>
  <si>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</si>
  <si>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</si>
  <si>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</si>
  <si>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</si>
  <si>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</si>
  <si>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</si>
  <si>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</si>
  <si>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</si>
  <si>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</si>
  <si>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</si>
  <si>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</si>
  <si>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</si>
  <si>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</si>
  <si>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</si>
  <si>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</si>
  <si>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</si>
  <si>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</si>
  <si>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</si>
  <si>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</si>
  <si>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</si>
  <si>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</si>
  <si>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</si>
  <si>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</si>
  <si>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</si>
  <si>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</si>
  <si>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</si>
  <si>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</si>
  <si>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</si>
  <si>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</si>
  <si>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</si>
  <si>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</si>
  <si>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</si>
  <si>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</si>
  <si>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</si>
  <si>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</si>
  <si>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</si>
  <si>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</si>
  <si>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</si>
  <si>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</si>
  <si>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</si>
  <si>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</si>
  <si>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</si>
  <si>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</si>
  <si>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</si>
  <si>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</si>
  <si>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</si>
  <si>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</si>
  <si>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</si>
  <si>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</si>
  <si>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</si>
  <si>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</si>
  <si>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</si>
  <si>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</si>
  <si>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</si>
  <si>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</si>
  <si>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</si>
  <si>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</si>
  <si>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</si>
  <si>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</si>
  <si>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</si>
  <si>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</si>
  <si>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</si>
  <si>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</si>
  <si>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</si>
  <si>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</si>
  <si>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</si>
  <si>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</si>
  <si>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</si>
  <si>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</si>
  <si>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</si>
  <si>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</si>
  <si>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</si>
  <si>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</si>
  <si>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</si>
  <si>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</si>
  <si>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</si>
  <si>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</si>
  <si>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</si>
  <si>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</si>
  <si>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</si>
  <si>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</si>
  <si>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</si>
  <si>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</si>
  <si>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</si>
  <si>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</si>
  <si>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</si>
  <si>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</si>
  <si>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</si>
  <si>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</si>
  <si>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</si>
  <si>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</si>
  <si>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</si>
  <si>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</si>
  <si>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</si>
  <si>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</si>
  <si>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</si>
  <si>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</si>
  <si>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</si>
  <si>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</si>
  <si>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</si>
  <si>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</si>
  <si>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</si>
  <si>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</si>
  <si>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</si>
  <si>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</si>
  <si>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</si>
  <si>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</si>
  <si>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</si>
  <si>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</si>
  <si>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</si>
  <si>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</si>
  <si>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</si>
  <si>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</si>
  <si>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</si>
  <si>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</si>
  <si>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</si>
  <si>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</si>
  <si>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</si>
  <si>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</si>
  <si>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</si>
  <si>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</si>
  <si>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</si>
  <si>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</si>
  <si>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</si>
  <si>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</si>
  <si>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</si>
  <si>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</si>
  <si>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</si>
  <si>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</si>
  <si>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</si>
  <si>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</si>
  <si>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</si>
  <si>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</si>
  <si>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</si>
  <si>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</si>
  <si>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</si>
  <si>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</si>
  <si>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</si>
  <si>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</si>
  <si>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</si>
  <si>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</si>
  <si>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</si>
  <si>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</si>
  <si>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</si>
  <si>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</si>
  <si>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</si>
  <si>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</si>
  <si>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</si>
  <si>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</si>
  <si>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</si>
  <si>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</si>
  <si>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</si>
  <si>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</si>
  <si>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</si>
  <si>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</si>
  <si>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</si>
  <si>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</si>
  <si>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</si>
  <si>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</si>
  <si>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</si>
  <si>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</si>
  <si>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</si>
  <si>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</si>
  <si>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</si>
  <si>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</si>
  <si>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</si>
  <si>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</si>
  <si>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</si>
  <si>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</si>
  <si>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</si>
  <si>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</si>
  <si>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</si>
  <si>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</si>
  <si>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</si>
  <si>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</si>
  <si>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</si>
  <si>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</si>
  <si>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</si>
  <si>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</si>
  <si>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</si>
  <si>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</si>
  <si>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</si>
  <si>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</si>
  <si>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</si>
  <si>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</si>
  <si>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</si>
  <si>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</si>
  <si>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</si>
  <si>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</si>
  <si>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</si>
  <si>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</si>
  <si>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</si>
  <si>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</si>
  <si>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</si>
  <si>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</si>
  <si>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</si>
  <si>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</si>
  <si>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</si>
  <si>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</si>
  <si>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</si>
  <si>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</si>
  <si>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</si>
  <si>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</si>
  <si>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</si>
  <si>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</si>
  <si>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</si>
  <si>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</si>
  <si>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</si>
  <si>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</si>
  <si>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</si>
  <si>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</si>
  <si>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</si>
  <si>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</si>
  <si>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</si>
  <si>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</si>
  <si>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</si>
  <si>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</si>
  <si>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</si>
  <si>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</si>
  <si>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</si>
  <si>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</si>
  <si>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</si>
  <si>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</si>
  <si>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</si>
  <si>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</si>
  <si>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</si>
  <si>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</si>
  <si>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</si>
  <si>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</si>
  <si>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</si>
  <si>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</si>
  <si>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</si>
  <si>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</si>
  <si>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</si>
  <si>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</si>
  <si>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</si>
  <si>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</si>
  <si>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</si>
  <si>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</si>
  <si>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</si>
  <si>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</si>
  <si>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</si>
  <si>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</si>
  <si>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</si>
  <si>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</si>
  <si>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</si>
  <si>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</si>
  <si>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</si>
  <si>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</si>
  <si>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</si>
  <si>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</si>
  <si>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</si>
  <si>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</si>
  <si>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</si>
  <si>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</si>
  <si>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</si>
  <si>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</si>
  <si>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</si>
  <si>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</si>
  <si>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</si>
  <si>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</si>
  <si>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</si>
  <si>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</si>
  <si>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</si>
  <si>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</si>
  <si>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</si>
  <si>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</si>
  <si>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</si>
  <si>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</si>
  <si>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</si>
  <si>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</si>
  <si>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</si>
  <si>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</si>
  <si>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</si>
  <si>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</si>
  <si>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</si>
  <si>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</si>
  <si>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</si>
  <si>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</si>
  <si>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</si>
  <si>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</si>
  <si>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</si>
  <si>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</si>
  <si>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</si>
  <si>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</si>
  <si>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</si>
  <si>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</si>
  <si>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</si>
  <si>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</si>
  <si>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</si>
  <si>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</si>
  <si>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</si>
  <si>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</si>
  <si>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</si>
  <si>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</si>
  <si>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</si>
  <si>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</si>
  <si>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</si>
  <si>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</si>
  <si>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</si>
  <si>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</si>
  <si>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</si>
  <si>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</si>
  <si>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</si>
  <si>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</si>
  <si>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</si>
  <si>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</si>
  <si>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</si>
  <si>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</si>
  <si>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</si>
  <si>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</si>
  <si>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</si>
  <si>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</si>
  <si>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</si>
  <si>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</si>
  <si>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</si>
  <si>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</si>
  <si>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</si>
  <si>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</si>
  <si>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</si>
  <si>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</si>
  <si>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</si>
  <si>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</si>
  <si>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</si>
  <si>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</si>
  <si>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</si>
  <si>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</si>
  <si>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</si>
  <si>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</si>
  <si>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</si>
  <si>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</si>
  <si>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</si>
  <si>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</si>
  <si>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</si>
  <si>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</si>
  <si>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</si>
  <si>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</si>
  <si>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</si>
  <si>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</si>
  <si>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</si>
  <si>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</si>
  <si>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</si>
  <si>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</si>
  <si>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</si>
  <si>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</si>
  <si>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</si>
  <si>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</si>
  <si>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</si>
  <si>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</si>
  <si>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</si>
  <si>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</si>
  <si>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</si>
  <si>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</si>
  <si>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</si>
  <si>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</si>
  <si>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</si>
  <si>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</si>
  <si>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</si>
  <si>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</si>
  <si>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</si>
  <si>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</si>
  <si>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</si>
  <si>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</si>
  <si>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</si>
  <si>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</si>
  <si>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</si>
  <si>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</si>
  <si>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</si>
  <si>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</si>
  <si>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</si>
  <si>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</si>
  <si>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</si>
  <si>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</si>
  <si>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</si>
  <si>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</si>
  <si>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</si>
  <si>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</si>
  <si>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</si>
  <si>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</si>
  <si>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</si>
  <si>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</si>
  <si>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</si>
  <si>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</si>
  <si>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</si>
  <si>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</si>
  <si>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</si>
  <si>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</si>
  <si>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</si>
  <si>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</si>
  <si>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</si>
  <si>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</si>
  <si>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</si>
  <si>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</si>
  <si>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</si>
  <si>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</si>
  <si>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</si>
  <si>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</si>
  <si>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</si>
  <si>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</si>
  <si>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</si>
  <si>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</si>
  <si>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</si>
  <si>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</si>
  <si>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</si>
  <si>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</si>
  <si>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</si>
  <si>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</si>
  <si>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</si>
  <si>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</si>
  <si>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</si>
  <si>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</si>
  <si>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</si>
  <si>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</si>
  <si>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</si>
  <si>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</si>
  <si>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</si>
  <si>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</si>
  <si>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</si>
  <si>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</si>
  <si>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</si>
  <si>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</si>
  <si>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</si>
  <si>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</si>
  <si>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</si>
  <si>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</si>
  <si>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</si>
  <si>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</si>
  <si>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</si>
  <si>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</si>
  <si>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</si>
  <si>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</si>
  <si>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</si>
  <si>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</si>
  <si>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</si>
  <si>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</si>
  <si>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</si>
  <si>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</si>
  <si>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</si>
  <si>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</si>
  <si>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</si>
  <si>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</si>
  <si>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</si>
  <si>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</si>
  <si>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</si>
  <si>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</si>
  <si>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</si>
  <si>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</si>
  <si>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</si>
  <si>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</si>
  <si>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</si>
  <si>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</si>
  <si>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</si>
  <si>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</si>
  <si>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</si>
  <si>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</si>
  <si>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</si>
  <si>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</si>
  <si>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</si>
  <si>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</si>
  <si>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</si>
  <si>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</si>
  <si>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</si>
  <si>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</si>
  <si>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</si>
  <si>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</si>
  <si>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</si>
  <si>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</si>
  <si>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</si>
  <si>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</si>
  <si>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</si>
  <si>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</si>
  <si>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</si>
  <si>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</si>
  <si>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</si>
  <si>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</si>
  <si>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</si>
  <si>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</si>
  <si>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</si>
  <si>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</si>
  <si>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</si>
  <si>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</si>
  <si>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</si>
  <si>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</si>
  <si>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</si>
  <si>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</si>
  <si>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</si>
  <si>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</si>
  <si>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</si>
  <si>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</si>
  <si>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</si>
  <si>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</si>
  <si>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</si>
  <si>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</si>
  <si>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</si>
  <si>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</si>
  <si>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</si>
  <si>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</si>
  <si>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</si>
  <si>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</si>
  <si>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</si>
  <si>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</si>
  <si>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</si>
  <si>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</si>
  <si>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</si>
  <si>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</si>
  <si>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</si>
  <si>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</si>
  <si>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</si>
  <si>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</si>
  <si>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</si>
  <si>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</si>
  <si>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</si>
  <si>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</si>
  <si>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</si>
  <si>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</si>
  <si>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</si>
  <si>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</si>
  <si>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</si>
  <si>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</si>
  <si>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</si>
  <si>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</si>
  <si>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</si>
  <si>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</si>
  <si>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</si>
  <si>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</si>
  <si>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</si>
  <si>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</si>
  <si>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</si>
  <si>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</si>
  <si>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</si>
  <si>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</si>
  <si>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</si>
  <si>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</si>
  <si>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</si>
  <si>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</si>
  <si>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</si>
  <si>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</si>
  <si>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</si>
  <si>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</si>
  <si>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</si>
  <si>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</si>
  <si>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</si>
  <si>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</si>
  <si>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</si>
  <si>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</si>
  <si>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</si>
  <si>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</si>
  <si>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</si>
  <si>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</si>
  <si>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</si>
  <si>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</si>
  <si>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</si>
  <si>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</si>
  <si>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</si>
  <si>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</si>
  <si>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</si>
  <si>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</si>
  <si>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</si>
  <si>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</si>
  <si>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</si>
  <si>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</si>
  <si>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</si>
  <si>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</si>
  <si>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</si>
  <si>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</si>
  <si>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</si>
  <si>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</si>
  <si>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</si>
  <si>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</si>
  <si>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</si>
  <si>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</si>
  <si>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</si>
  <si>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</si>
  <si>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</si>
  <si>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</si>
  <si>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</si>
  <si>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</si>
  <si>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</si>
  <si>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</si>
  <si>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</si>
  <si>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</si>
  <si>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</si>
  <si>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</si>
  <si>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</si>
  <si>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</si>
  <si>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</si>
  <si>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</si>
  <si>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</si>
  <si>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</si>
  <si>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</si>
  <si>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</si>
  <si>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</si>
  <si>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</si>
  <si>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</si>
  <si>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</si>
  <si>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</si>
  <si>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</si>
  <si>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</si>
  <si>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</si>
  <si>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</si>
  <si>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</si>
  <si>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</si>
  <si>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</si>
  <si>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</si>
  <si>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</si>
  <si>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</si>
  <si>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</si>
  <si>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</si>
  <si>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</si>
  <si>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</si>
  <si>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</si>
  <si>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</si>
  <si>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</si>
  <si>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</si>
  <si>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</si>
  <si>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</si>
  <si>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</si>
  <si>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</si>
  <si>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</si>
  <si>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</si>
  <si>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</si>
  <si>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</si>
  <si>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</si>
  <si>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</si>
  <si>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</si>
  <si>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</si>
  <si>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</si>
  <si>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</si>
  <si>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</si>
  <si>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</si>
  <si>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</si>
  <si>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</si>
  <si>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</si>
  <si>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</si>
  <si>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</si>
  <si>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</si>
  <si>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</si>
  <si>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</si>
  <si>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</si>
  <si>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</si>
  <si>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</si>
  <si>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</si>
  <si>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</si>
  <si>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</si>
  <si>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</si>
  <si>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</si>
  <si>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</si>
  <si>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</si>
  <si>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</si>
  <si>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</si>
  <si>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</si>
  <si>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</si>
  <si>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</si>
  <si>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</si>
  <si>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</si>
  <si>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</si>
  <si>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</si>
  <si>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</si>
  <si>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</si>
  <si>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</si>
  <si>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</si>
  <si>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</si>
  <si>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</si>
  <si>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</si>
  <si>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</si>
  <si>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</si>
  <si>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</si>
  <si>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</si>
  <si>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</si>
  <si>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</si>
  <si>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</si>
  <si>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</si>
  <si>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</si>
  <si>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</si>
  <si>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</si>
  <si>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</si>
  <si>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</si>
  <si>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</si>
  <si>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</si>
  <si>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</si>
  <si>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</si>
  <si>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</si>
  <si>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</si>
  <si>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</si>
  <si>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</si>
  <si>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</si>
  <si>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</si>
  <si>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</si>
  <si>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</si>
  <si>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</si>
  <si>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</si>
  <si>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</si>
  <si>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</si>
  <si>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</si>
  <si>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</si>
  <si>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</si>
  <si>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</si>
  <si>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</si>
  <si>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</si>
  <si>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</si>
  <si>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</si>
  <si>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</si>
  <si>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</si>
  <si>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</si>
  <si>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</si>
  <si>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</si>
  <si>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</si>
  <si>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</si>
  <si>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</si>
  <si>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</si>
  <si>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</si>
  <si>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</si>
  <si>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</si>
  <si>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</si>
  <si>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</si>
  <si>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</si>
  <si>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</si>
  <si>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</si>
  <si>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</si>
  <si>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</si>
  <si>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</si>
  <si>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</si>
  <si>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</si>
  <si>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</si>
  <si>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</si>
  <si>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</si>
  <si>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</si>
  <si>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</si>
  <si>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</si>
  <si>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</si>
  <si>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</si>
  <si>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</si>
  <si>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</si>
  <si>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</si>
  <si>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</si>
  <si>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</si>
  <si>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</si>
  <si>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</si>
  <si>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</si>
  <si>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</si>
  <si>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</si>
  <si>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</si>
  <si>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</si>
  <si>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</si>
  <si>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</si>
  <si>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</si>
  <si>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</si>
  <si>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</si>
  <si>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</si>
  <si>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</si>
  <si>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</si>
  <si>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</si>
  <si>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</si>
  <si>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</si>
  <si>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</si>
  <si>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</si>
  <si>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</si>
  <si>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</si>
  <si>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</si>
  <si>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</si>
  <si>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</si>
  <si>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</si>
  <si>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</si>
  <si>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</si>
  <si>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</si>
  <si>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</si>
  <si>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</si>
  <si>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</si>
  <si>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</si>
  <si>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</si>
  <si>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</si>
  <si>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</si>
  <si>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</si>
  <si>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</si>
  <si>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</si>
  <si>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</si>
  <si>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</si>
  <si>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</si>
  <si>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</si>
  <si>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</si>
  <si>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</si>
  <si>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</si>
  <si>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</si>
  <si>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</si>
  <si>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</si>
  <si>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</si>
  <si>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</si>
  <si>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</si>
  <si>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</si>
  <si>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</si>
  <si>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</si>
  <si>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</si>
  <si>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</si>
  <si>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</si>
  <si>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</si>
  <si>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</si>
  <si>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</si>
  <si>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</si>
  <si>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</si>
  <si>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</si>
  <si>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</si>
  <si>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</si>
  <si>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</si>
  <si>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</si>
  <si>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</si>
  <si>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</si>
  <si>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</si>
  <si>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</si>
  <si>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</si>
  <si>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</si>
  <si>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</si>
  <si>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</si>
  <si>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</si>
  <si>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</si>
  <si>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</si>
  <si>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</si>
  <si>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</si>
  <si>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</si>
  <si>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</si>
  <si>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</si>
  <si>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</si>
  <si>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</si>
  <si>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</si>
  <si>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</si>
  <si>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</si>
  <si>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</si>
  <si>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</si>
  <si>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</si>
  <si>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</si>
  <si>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</si>
  <si>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</si>
  <si>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</si>
  <si>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</si>
  <si>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</si>
  <si>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</si>
  <si>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</si>
  <si>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</si>
  <si>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</si>
  <si>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</si>
  <si>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</si>
  <si>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</si>
  <si>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</si>
  <si>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</si>
  <si>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</si>
  <si>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</si>
  <si>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</si>
  <si>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</si>
  <si>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</si>
  <si>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</si>
  <si>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</si>
  <si>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</si>
  <si>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</si>
  <si>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</si>
  <si>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</si>
  <si>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</si>
  <si>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</si>
  <si>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</si>
  <si>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</si>
  <si>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</si>
  <si>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</si>
  <si>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</si>
  <si>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</si>
  <si>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</si>
  <si>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</si>
  <si>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</si>
  <si>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</si>
  <si>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</si>
  <si>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</si>
  <si>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</si>
  <si>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</si>
  <si>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</si>
  <si>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</si>
  <si>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</si>
  <si>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</si>
  <si>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</si>
  <si>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</si>
  <si>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</si>
  <si>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</si>
  <si>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</si>
  <si>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</si>
  <si>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</si>
  <si>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</si>
  <si>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</si>
  <si>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</si>
  <si>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</si>
  <si>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</si>
  <si>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</si>
  <si>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</si>
  <si>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</si>
  <si>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</si>
  <si>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</si>
  <si>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</si>
  <si>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</si>
  <si>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</si>
  <si>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</si>
  <si>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</si>
  <si>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</si>
  <si>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</si>
  <si>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</si>
  <si>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</si>
  <si>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</si>
  <si>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</si>
  <si>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</si>
  <si>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</si>
  <si>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</si>
  <si>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</si>
  <si>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</si>
  <si>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</si>
  <si>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</si>
  <si>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</si>
  <si>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</si>
  <si>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</si>
  <si>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</si>
  <si>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</si>
  <si>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</si>
  <si>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</si>
  <si>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</si>
  <si>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</si>
  <si>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</si>
  <si>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</si>
  <si>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</si>
  <si>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</si>
  <si>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</si>
  <si>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</si>
  <si>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</si>
  <si>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</si>
  <si>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</si>
  <si>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</si>
  <si>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</si>
  <si>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</si>
  <si>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</si>
  <si>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</si>
  <si>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</si>
  <si>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</si>
  <si>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</si>
  <si>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</si>
  <si>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</si>
  <si>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</si>
  <si>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</si>
  <si>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</si>
  <si>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</si>
  <si>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</si>
  <si>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</si>
  <si>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</si>
  <si>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</si>
  <si>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</si>
  <si>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</si>
  <si>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</si>
  <si>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</si>
  <si>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</si>
  <si>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</si>
  <si>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</si>
  <si>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</si>
  <si>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</si>
  <si>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</si>
  <si>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</si>
  <si>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</si>
  <si>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</si>
  <si>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</si>
  <si>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</si>
  <si>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</si>
  <si>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</si>
  <si>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</si>
  <si>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</si>
  <si>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</si>
  <si>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</si>
  <si>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</si>
  <si>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</si>
  <si>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</si>
  <si>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</si>
  <si>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</si>
  <si>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</si>
  <si>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</si>
  <si>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</si>
  <si>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</si>
  <si>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</si>
  <si>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</si>
  <si>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</si>
  <si>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</si>
  <si>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</si>
  <si>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</si>
  <si>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</si>
  <si>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</si>
  <si>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</si>
  <si>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</si>
  <si>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</si>
  <si>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</si>
  <si>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</si>
  <si>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</si>
  <si>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</si>
  <si>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</si>
  <si>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</si>
  <si>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</si>
  <si>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</si>
  <si>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</si>
  <si>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</si>
  <si>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</si>
  <si>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</si>
  <si>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</si>
  <si>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</si>
  <si>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</si>
  <si>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</si>
  <si>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</si>
  <si>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</si>
  <si>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</si>
  <si>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</si>
  <si>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</si>
  <si>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</si>
  <si>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</si>
  <si>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</si>
  <si>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</si>
  <si>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</si>
  <si>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</si>
  <si>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</si>
  <si>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</si>
  <si>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</si>
  <si>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</si>
  <si>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</si>
  <si>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</si>
  <si>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</si>
  <si>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</si>
  <si>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</si>
  <si>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</si>
  <si>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</si>
  <si>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</si>
  <si>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</si>
  <si>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</si>
  <si>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</si>
  <si>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</si>
  <si>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</si>
  <si>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</si>
  <si>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</si>
  <si>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</si>
  <si>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</si>
  <si>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</si>
  <si>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</si>
  <si>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</si>
  <si>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</si>
  <si>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</si>
  <si>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</si>
  <si>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</si>
  <si>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</si>
  <si>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</si>
  <si>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</si>
  <si>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</si>
  <si>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</si>
  <si>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</si>
  <si>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</si>
  <si>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</si>
  <si>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</si>
  <si>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</si>
  <si>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</si>
  <si>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</si>
  <si>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</si>
  <si>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</si>
  <si>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</si>
  <si>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</si>
  <si>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</si>
  <si>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</si>
  <si>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</si>
  <si>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</si>
  <si>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</si>
  <si>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</si>
  <si>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</si>
  <si>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</si>
  <si>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</si>
  <si>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</si>
  <si>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</si>
  <si>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</si>
  <si>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</si>
  <si>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</si>
  <si>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</si>
  <si>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</si>
  <si>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</si>
  <si>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</si>
  <si>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</si>
  <si>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</si>
  <si>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</si>
  <si>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</si>
  <si>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</si>
  <si>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</si>
  <si>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</si>
  <si>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</si>
  <si>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</si>
  <si>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</si>
  <si>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</si>
  <si>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</si>
  <si>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</si>
  <si>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</si>
  <si>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</si>
  <si>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</si>
  <si>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</si>
  <si>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</si>
  <si>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</si>
  <si>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</si>
  <si>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</si>
  <si>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</si>
  <si>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</si>
  <si>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</si>
  <si>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</si>
  <si>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</si>
  <si>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</si>
  <si>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</si>
  <si>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</si>
  <si>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</si>
  <si>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</si>
  <si>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</si>
  <si>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</si>
  <si>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</si>
  <si>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</si>
  <si>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</si>
  <si>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</si>
  <si>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</si>
  <si>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</si>
  <si>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</si>
  <si>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</si>
  <si>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</si>
  <si>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</si>
  <si>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</si>
  <si>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</si>
  <si>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</si>
  <si>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</si>
  <si>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</si>
  <si>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</si>
  <si>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</si>
  <si>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</si>
  <si>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</si>
  <si>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</si>
  <si>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</si>
  <si>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</si>
  <si>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</si>
  <si>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</si>
  <si>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</si>
  <si>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</si>
  <si>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</si>
  <si>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</si>
  <si>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</si>
  <si>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</si>
  <si>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</si>
  <si>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</si>
  <si>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</si>
  <si>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</si>
  <si>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</si>
  <si>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</si>
  <si>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</si>
  <si>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</si>
  <si>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</si>
  <si>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</si>
  <si>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</si>
  <si>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</si>
  <si>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</si>
  <si>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</si>
  <si>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</si>
  <si>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</si>
  <si>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</si>
  <si>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</si>
  <si>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</si>
  <si>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</si>
  <si>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</si>
  <si>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</si>
  <si>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</si>
  <si>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</si>
  <si>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</si>
  <si>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</si>
  <si>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</si>
  <si>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</si>
  <si>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</si>
  <si>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</si>
  <si>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</si>
  <si>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</si>
  <si>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</si>
  <si>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</si>
  <si>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</si>
  <si>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</si>
  <si>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</si>
  <si>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</si>
  <si>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</si>
  <si>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</si>
  <si>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</si>
  <si>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</si>
  <si>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</si>
  <si>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</si>
  <si>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</si>
  <si>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</si>
  <si>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</si>
  <si>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</si>
  <si>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</si>
  <si>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</si>
  <si>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</si>
  <si>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</si>
  <si>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</si>
  <si>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</si>
  <si>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</si>
  <si>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</si>
  <si>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</si>
  <si>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</si>
  <si>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</si>
  <si>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</si>
  <si>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</si>
  <si>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</si>
  <si>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</si>
  <si>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</si>
  <si>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</si>
  <si>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</si>
  <si>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</si>
  <si>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</si>
  <si>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</si>
  <si>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</si>
  <si>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</si>
  <si>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</si>
  <si>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</si>
  <si>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</si>
  <si>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</si>
  <si>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</si>
  <si>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</si>
  <si>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</si>
  <si>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</si>
  <si>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</si>
  <si>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</si>
  <si>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</si>
  <si>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</si>
  <si>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</si>
  <si>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</si>
  <si>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</si>
  <si>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</si>
  <si>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</si>
  <si>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</si>
  <si>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</si>
  <si>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</si>
  <si>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</si>
  <si>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</si>
  <si>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</si>
  <si>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</si>
  <si>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</si>
  <si>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</si>
  <si>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</si>
  <si>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</si>
  <si>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</si>
  <si>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</si>
  <si>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</si>
  <si>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</si>
  <si>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</si>
  <si>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</si>
  <si>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</si>
  <si>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</si>
  <si>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</si>
  <si>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</si>
  <si>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</si>
  <si>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</si>
  <si>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</si>
  <si>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</si>
  <si>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</si>
  <si>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</si>
  <si>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</si>
  <si>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</si>
  <si>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</si>
  <si>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</si>
  <si>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</si>
  <si>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</si>
  <si>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</si>
  <si>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</si>
  <si>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</si>
  <si>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</si>
  <si>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</si>
  <si>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</si>
  <si>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</si>
  <si>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</si>
  <si>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</si>
  <si>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</si>
  <si>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</si>
  <si>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</si>
  <si>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</si>
  <si>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</si>
  <si>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</si>
  <si>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</si>
  <si>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</si>
  <si>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</si>
  <si>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</si>
  <si>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</si>
  <si>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</si>
  <si>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</si>
  <si>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</si>
  <si>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</si>
  <si>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</si>
  <si>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</si>
  <si>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</si>
  <si>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</si>
  <si>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</si>
  <si>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</si>
  <si>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</si>
  <si>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</si>
  <si>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</si>
  <si>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</si>
  <si>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</si>
  <si>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</si>
  <si>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</si>
  <si>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</si>
  <si>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</si>
  <si>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</si>
  <si>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</si>
  <si>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</si>
  <si>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</si>
  <si>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</si>
  <si>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</si>
  <si>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</si>
  <si>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</si>
  <si>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</si>
  <si>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</si>
  <si>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</si>
  <si>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</si>
  <si>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</si>
  <si>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</si>
  <si>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</si>
  <si>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</si>
  <si>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</si>
  <si>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</si>
  <si>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</si>
  <si>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</si>
  <si>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</si>
  <si>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</si>
  <si>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</si>
  <si>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</si>
  <si>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</si>
  <si>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</si>
  <si>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</si>
  <si>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</si>
  <si>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</si>
  <si>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</si>
  <si>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</si>
  <si>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</si>
  <si>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</si>
  <si>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</si>
  <si>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</si>
  <si>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</si>
  <si>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</si>
  <si>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</si>
  <si>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</si>
  <si>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</si>
  <si>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</si>
  <si>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</si>
  <si>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</si>
  <si>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</si>
  <si>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</si>
  <si>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</si>
  <si>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</si>
  <si>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</si>
  <si>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</si>
  <si>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</si>
  <si>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</si>
  <si>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</si>
  <si>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</si>
  <si>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</si>
  <si>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</si>
  <si>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</si>
  <si>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</si>
  <si>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</si>
  <si>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</si>
  <si>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</si>
  <si>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</si>
  <si>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</si>
  <si>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</si>
  <si>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</si>
  <si>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</si>
  <si>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</si>
  <si>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</si>
  <si>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</si>
  <si>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</si>
  <si>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</si>
  <si>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</si>
  <si>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</si>
  <si>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</si>
  <si>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</si>
  <si>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</si>
  <si>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</si>
  <si>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</si>
  <si>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</si>
  <si>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</si>
  <si>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</si>
  <si>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</si>
  <si>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</si>
  <si>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</si>
  <si>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</si>
  <si>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</si>
  <si>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</si>
  <si>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</si>
  <si>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</si>
  <si>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</si>
  <si>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</si>
  <si>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</si>
  <si>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</si>
  <si>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</si>
  <si>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</si>
  <si>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</si>
  <si>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</si>
  <si>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</si>
  <si>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</si>
  <si>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</si>
  <si>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</si>
  <si>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</si>
  <si>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</si>
  <si>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</si>
  <si>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</si>
  <si>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</si>
  <si>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</si>
  <si>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</si>
  <si>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</si>
  <si>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</si>
  <si>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</si>
  <si>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</si>
  <si>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</si>
  <si>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</si>
  <si>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</si>
  <si>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</si>
  <si>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</si>
  <si>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</si>
  <si>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</si>
  <si>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</si>
  <si>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</si>
  <si>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</si>
  <si>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</si>
  <si>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</si>
  <si>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</si>
  <si>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</si>
  <si>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</si>
  <si>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</si>
  <si>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</si>
  <si>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</si>
  <si>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</si>
  <si>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</si>
  <si>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</si>
  <si>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</si>
  <si>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</si>
  <si>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</si>
  <si>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</si>
  <si>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</si>
  <si>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</si>
  <si>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</si>
  <si>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</si>
  <si>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</si>
  <si>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</si>
  <si>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</si>
  <si>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</si>
  <si>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</si>
  <si>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</si>
  <si>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</si>
  <si>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</si>
  <si>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</si>
  <si>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</si>
  <si>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</si>
  <si>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</si>
  <si>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</si>
  <si>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</si>
  <si>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</si>
  <si>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</si>
  <si>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</si>
  <si>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</si>
  <si>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</si>
  <si>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</si>
  <si>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</si>
  <si>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</si>
  <si>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</si>
  <si>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</si>
  <si>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</si>
  <si>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</si>
  <si>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</si>
  <si>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</si>
  <si>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</si>
  <si>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</si>
  <si>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</si>
  <si>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</si>
  <si>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</si>
  <si>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</si>
  <si>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</si>
  <si>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</si>
  <si>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</si>
  <si>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</si>
  <si>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</si>
  <si>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</si>
  <si>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</si>
  <si>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</si>
  <si>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</si>
  <si>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</si>
  <si>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</si>
  <si>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</si>
  <si>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</si>
  <si>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</si>
  <si>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</si>
  <si>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</si>
  <si>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</si>
  <si>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</si>
  <si>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</si>
  <si>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</si>
  <si>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</si>
  <si>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</si>
  <si>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</si>
  <si>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</si>
  <si>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</si>
  <si>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</si>
  <si>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</si>
  <si>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</si>
  <si>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</si>
  <si>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</si>
  <si>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</si>
  <si>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</si>
  <si>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</si>
  <si>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</si>
  <si>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</si>
  <si>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</si>
  <si>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</si>
  <si>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</si>
  <si>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</si>
  <si>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</si>
  <si>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</si>
  <si>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</si>
  <si>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</si>
  <si>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</si>
  <si>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</si>
  <si>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</si>
  <si>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</si>
  <si>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</si>
  <si>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</si>
  <si>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</si>
  <si>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</si>
  <si>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</si>
  <si>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</si>
  <si>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</si>
  <si>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</si>
  <si>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</si>
  <si>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</si>
  <si>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</si>
  <si>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</si>
  <si>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</si>
  <si>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</si>
  <si>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</si>
  <si>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</si>
  <si>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</si>
  <si>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</si>
  <si>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</si>
  <si>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</si>
  <si>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</si>
  <si>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</si>
  <si>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</si>
  <si>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</si>
  <si>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</si>
  <si>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</si>
  <si>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</si>
  <si>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</si>
  <si>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</si>
  <si>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</si>
  <si>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</si>
  <si>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</si>
  <si>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</si>
  <si>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</si>
  <si>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</si>
  <si>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</si>
  <si>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</si>
  <si>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</si>
  <si>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</si>
  <si>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</si>
  <si>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</si>
  <si>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</si>
  <si>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</si>
  <si>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</si>
  <si>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</si>
  <si>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</si>
  <si>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</si>
  <si>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</si>
  <si>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</si>
  <si>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</si>
  <si>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</si>
  <si>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</si>
  <si>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</si>
  <si>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</si>
  <si>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</si>
  <si>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</si>
  <si>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</si>
  <si>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</si>
  <si>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</si>
  <si>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</si>
  <si>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</si>
  <si>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</si>
  <si>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</si>
  <si>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</si>
  <si>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</si>
  <si>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</si>
  <si>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</si>
  <si>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</si>
  <si>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</si>
  <si>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</si>
  <si>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</si>
  <si>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</si>
  <si>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</si>
  <si>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</si>
  <si>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</si>
  <si>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</si>
  <si>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</si>
  <si>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</si>
  <si>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</si>
  <si>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</si>
  <si>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</si>
  <si>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</si>
  <si>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</si>
  <si>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</si>
  <si>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</si>
  <si>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</si>
  <si>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</si>
  <si>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</si>
  <si>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</si>
  <si>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</si>
  <si>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</si>
  <si>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</si>
  <si>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</si>
  <si>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</si>
  <si>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</si>
  <si>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</si>
  <si>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</si>
  <si>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</si>
  <si>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</si>
  <si>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</si>
  <si>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</si>
  <si>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</si>
  <si>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</si>
  <si>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</si>
  <si>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</si>
  <si>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</si>
  <si>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</si>
  <si>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</si>
  <si>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</si>
  <si>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</si>
  <si>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</si>
  <si>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</si>
  <si>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</si>
  <si>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</si>
  <si>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</si>
  <si>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</si>
  <si>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</si>
  <si>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</si>
  <si>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</si>
  <si>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</si>
  <si>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</si>
  <si>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</si>
  <si>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</si>
  <si>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</si>
  <si>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</si>
  <si>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</si>
  <si>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</si>
  <si>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</si>
  <si>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</si>
  <si>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</si>
  <si>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</si>
  <si>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</si>
  <si>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</si>
  <si>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</si>
  <si>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</si>
  <si>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</si>
  <si>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</si>
  <si>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</si>
  <si>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</si>
  <si>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</si>
  <si>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</si>
  <si>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</si>
  <si>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</si>
  <si>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</si>
  <si>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</si>
  <si>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</si>
  <si>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</si>
  <si>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</si>
  <si>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</si>
  <si>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</si>
  <si>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</si>
  <si>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</si>
  <si>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</si>
  <si>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</si>
  <si>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</si>
  <si>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</si>
  <si>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</si>
  <si>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</si>
  <si>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</si>
  <si>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</si>
  <si>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</si>
  <si>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</si>
  <si>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</si>
  <si>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</si>
  <si>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</si>
  <si>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</si>
  <si>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</si>
  <si>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</si>
  <si>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</si>
  <si>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</si>
  <si>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</si>
  <si>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</si>
  <si>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</si>
  <si>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</si>
  <si>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</si>
  <si>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</si>
  <si>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</si>
  <si>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</si>
  <si>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</si>
  <si>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</si>
  <si>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</si>
  <si>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</si>
  <si>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</si>
  <si>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</si>
  <si>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</si>
  <si>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</si>
  <si>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</si>
  <si>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</si>
  <si>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</si>
  <si>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</si>
  <si>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</si>
  <si>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</si>
  <si>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</si>
  <si>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</si>
  <si>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</si>
  <si>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</si>
  <si>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</si>
  <si>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</si>
  <si>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</si>
  <si>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</si>
  <si>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</si>
  <si>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</si>
  <si>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</si>
  <si>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</si>
  <si>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</si>
  <si>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</si>
  <si>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</si>
  <si>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</si>
  <si>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</si>
  <si>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</si>
  <si>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</si>
  <si>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</si>
  <si>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</si>
  <si>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</si>
  <si>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</si>
  <si>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</si>
  <si>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</si>
  <si>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</si>
  <si>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</si>
  <si>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</si>
  <si>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</si>
  <si>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</si>
  <si>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</si>
  <si>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</si>
  <si>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</si>
  <si>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</si>
  <si>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</si>
  <si>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</si>
  <si>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</si>
  <si>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</si>
  <si>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</si>
  <si>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</si>
  <si>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</si>
  <si>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</si>
  <si>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</si>
  <si>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</si>
  <si>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</si>
  <si>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</si>
  <si>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</si>
  <si>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</si>
  <si>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</si>
  <si>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</si>
  <si>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</si>
  <si>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</si>
  <si>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</si>
  <si>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</si>
  <si>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</si>
  <si>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</si>
  <si>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</si>
  <si>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</si>
  <si>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</si>
  <si>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</si>
  <si>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</si>
  <si>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</si>
  <si>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</si>
  <si>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</si>
  <si>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</si>
  <si>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</si>
  <si>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</si>
  <si>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</si>
  <si>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</si>
  <si>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</si>
  <si>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</si>
  <si>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</si>
  <si>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</si>
  <si>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</si>
  <si>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</si>
  <si>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</si>
  <si>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</si>
  <si>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</si>
  <si>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</si>
  <si>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</si>
  <si>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</si>
  <si>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</si>
  <si>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</si>
  <si>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</si>
  <si>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</si>
  <si>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</si>
  <si>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</si>
  <si>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</si>
  <si>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</si>
  <si>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</si>
  <si>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</si>
  <si>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</si>
  <si>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</si>
  <si>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</si>
  <si>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</si>
  <si>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</si>
  <si>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</si>
  <si>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</si>
  <si>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</si>
  <si>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</si>
  <si>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</si>
  <si>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</si>
  <si>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</si>
  <si>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</si>
  <si>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</si>
  <si>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</si>
  <si>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</si>
  <si>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</si>
  <si>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</si>
  <si>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</si>
  <si>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</si>
  <si>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</si>
  <si>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</si>
  <si>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</si>
  <si>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</si>
  <si>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</si>
  <si>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</si>
  <si>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</si>
  <si>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</si>
  <si>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</si>
  <si>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</si>
  <si>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</si>
  <si>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</si>
  <si>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</si>
  <si>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</si>
  <si>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</si>
  <si>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</si>
  <si>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</si>
  <si>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</si>
  <si>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</si>
  <si>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</si>
  <si>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</si>
  <si>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</si>
  <si>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</si>
  <si>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</si>
  <si>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</si>
  <si>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</si>
  <si>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</si>
  <si>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</si>
  <si>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</si>
  <si>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</si>
  <si>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</si>
  <si>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</si>
  <si>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</si>
  <si>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</si>
  <si>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</si>
  <si>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</si>
  <si>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</si>
  <si>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</si>
  <si>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</si>
  <si>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</si>
  <si>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</si>
  <si>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</si>
  <si>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</si>
  <si>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</si>
  <si>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</si>
  <si>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</si>
  <si>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</si>
  <si>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</si>
  <si>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</si>
  <si>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</si>
  <si>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</si>
  <si>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</si>
  <si>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</si>
  <si>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</si>
  <si>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</si>
  <si>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</si>
  <si>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</si>
  <si>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</si>
  <si>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</si>
  <si>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</si>
  <si>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</si>
  <si>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</si>
  <si>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</si>
  <si>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</si>
  <si>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</si>
  <si>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</si>
  <si>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</si>
  <si>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</si>
  <si>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</si>
  <si>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</si>
  <si>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</si>
  <si>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</si>
  <si>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</si>
  <si>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</si>
  <si>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</si>
  <si>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</si>
  <si>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</si>
  <si>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</si>
  <si>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</si>
  <si>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</si>
  <si>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</si>
  <si>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</si>
  <si>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</si>
  <si>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</si>
  <si>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</si>
  <si>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</si>
  <si>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</si>
  <si>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</si>
  <si>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</si>
  <si>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</si>
  <si>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</si>
  <si>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</si>
  <si>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</si>
  <si>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</si>
  <si>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</si>
  <si>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</si>
  <si>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</si>
  <si>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</si>
  <si>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</si>
  <si>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</si>
  <si>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</si>
  <si>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</si>
  <si>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</si>
  <si>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</si>
  <si>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</si>
  <si>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</si>
  <si>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</si>
  <si>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</si>
  <si>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</si>
  <si>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</si>
  <si>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</si>
  <si>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</si>
  <si>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</si>
  <si>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</si>
  <si>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</si>
  <si>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</si>
  <si>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</si>
  <si>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</si>
  <si>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</si>
  <si>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</si>
  <si>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</si>
  <si>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</si>
  <si>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</si>
  <si>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</si>
  <si>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</si>
  <si>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</si>
  <si>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</si>
  <si>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</si>
  <si>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</si>
  <si>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</si>
  <si>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</si>
  <si>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</si>
  <si>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</si>
  <si>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</si>
  <si>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</si>
  <si>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</si>
  <si>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</si>
  <si>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</si>
  <si>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</si>
  <si>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</si>
  <si>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</si>
  <si>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</si>
  <si>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</si>
  <si>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</si>
  <si>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</si>
  <si>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</si>
  <si>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</si>
  <si>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</si>
  <si>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</si>
  <si>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</si>
  <si>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</si>
  <si>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</si>
  <si>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</si>
  <si>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</si>
  <si>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</si>
  <si>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</si>
  <si>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</si>
  <si>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</si>
  <si>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</si>
  <si>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</si>
  <si>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</si>
  <si>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</si>
  <si>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</si>
  <si>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</si>
  <si>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</si>
  <si>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</si>
  <si>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</si>
  <si>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</si>
  <si>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</si>
  <si>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</si>
  <si>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</si>
  <si>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</si>
  <si>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</si>
  <si>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</si>
  <si>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</si>
  <si>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</si>
  <si>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</si>
  <si>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</si>
  <si>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</si>
  <si>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</si>
  <si>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</si>
  <si>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</si>
  <si>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</si>
  <si>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</si>
  <si>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</si>
  <si>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</si>
  <si>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</si>
  <si>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</si>
  <si>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</si>
  <si>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</si>
  <si>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</si>
  <si>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</si>
  <si>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</si>
  <si>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</si>
  <si>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</si>
  <si>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</si>
  <si>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</si>
  <si>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</si>
  <si>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</si>
  <si>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</si>
  <si>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</si>
  <si>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</si>
  <si>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</si>
  <si>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</si>
  <si>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</si>
  <si>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</si>
  <si>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</si>
  <si>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</si>
  <si>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</si>
  <si>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</si>
  <si>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</si>
  <si>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</si>
  <si>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</si>
  <si>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</si>
  <si>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</si>
  <si>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</si>
  <si>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</si>
  <si>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</si>
  <si>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</si>
  <si>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</si>
  <si>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</si>
  <si>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</si>
  <si>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</si>
  <si>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</si>
  <si>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</si>
  <si>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</si>
  <si>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</si>
  <si>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</si>
  <si>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</si>
  <si>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</si>
  <si>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</si>
  <si>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</si>
  <si>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</si>
  <si>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</si>
  <si>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</si>
  <si>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</si>
  <si>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</si>
  <si>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</si>
  <si>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</si>
  <si>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</si>
  <si>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</si>
  <si>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</si>
  <si>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</si>
  <si>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</si>
  <si>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</si>
  <si>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</si>
  <si>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</si>
  <si>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</si>
  <si>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</si>
  <si>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</si>
  <si>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</si>
  <si>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</si>
  <si>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</si>
  <si>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</si>
  <si>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</si>
  <si>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</si>
  <si>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</si>
  <si>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</si>
  <si>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</si>
  <si>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</si>
  <si>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</si>
  <si>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</si>
  <si>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</si>
  <si>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</si>
  <si>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</si>
  <si>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</si>
  <si>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</si>
  <si>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</si>
  <si>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</si>
  <si>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</si>
  <si>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</si>
  <si>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</si>
  <si>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</si>
  <si>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</si>
  <si>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</si>
  <si>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</si>
  <si>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</si>
  <si>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</si>
  <si>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</si>
  <si>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</si>
  <si>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</si>
  <si>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</si>
  <si>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</si>
  <si>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</si>
  <si>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</si>
  <si>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</si>
  <si>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</si>
  <si>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</si>
  <si>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</si>
  <si>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</si>
  <si>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</si>
  <si>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</si>
  <si>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</si>
  <si>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</si>
  <si>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</si>
  <si>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</si>
  <si>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</si>
  <si>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</si>
  <si>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</si>
  <si>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</si>
  <si>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</si>
  <si>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</si>
  <si>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</si>
  <si>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</si>
  <si>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</si>
  <si>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</si>
  <si>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</si>
  <si>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</si>
  <si>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</si>
  <si>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</si>
  <si>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</si>
  <si>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</si>
  <si>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</si>
  <si>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</si>
  <si>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</si>
  <si>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</si>
  <si>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</si>
  <si>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</si>
  <si>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</si>
  <si>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</si>
  <si>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</si>
  <si>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</si>
  <si>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</si>
  <si>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</si>
  <si>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</si>
  <si>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</si>
  <si>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</si>
  <si>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</si>
  <si>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</si>
  <si>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</si>
  <si>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</si>
  <si>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</si>
  <si>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</si>
  <si>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</si>
  <si>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</si>
  <si>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</si>
  <si>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</si>
  <si>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</si>
  <si>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</si>
  <si>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</si>
  <si>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</si>
  <si>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</si>
  <si>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</si>
  <si>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</si>
  <si>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</si>
  <si>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</si>
  <si>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</si>
  <si>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</si>
  <si>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</si>
  <si>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</si>
  <si>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</si>
  <si>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</si>
  <si>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</si>
  <si>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</si>
  <si>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</si>
  <si>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</si>
  <si>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</si>
  <si>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</si>
  <si>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</si>
  <si>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</si>
  <si>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</si>
  <si>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</si>
  <si>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</si>
  <si>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</si>
  <si>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</si>
  <si>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</si>
  <si>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</si>
  <si>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</si>
  <si>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</si>
  <si>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</si>
  <si>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</si>
  <si>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</si>
  <si>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</si>
  <si>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</si>
  <si>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</si>
  <si>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</si>
  <si>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</si>
  <si>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</si>
  <si>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</si>
  <si>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</si>
  <si>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</si>
  <si>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</si>
  <si>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</si>
  <si>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</si>
  <si>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</si>
  <si>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</si>
  <si>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</si>
  <si>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</si>
  <si>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</si>
  <si>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</si>
  <si>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</si>
  <si>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</si>
  <si>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</si>
  <si>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</si>
  <si>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</si>
  <si>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</si>
  <si>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</si>
  <si>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</si>
  <si>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</si>
  <si>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</si>
  <si>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</si>
  <si>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</si>
  <si>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</si>
  <si>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</si>
  <si>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</si>
  <si>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</si>
  <si>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</si>
  <si>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</si>
  <si>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</si>
  <si>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</si>
  <si>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</si>
  <si>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</si>
  <si>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</si>
  <si>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</si>
  <si>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</si>
  <si>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</si>
  <si>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</si>
  <si>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</si>
  <si>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</si>
  <si>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</si>
  <si>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</si>
  <si>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</si>
  <si>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</si>
  <si>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</si>
  <si>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</si>
  <si>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</si>
  <si>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</si>
  <si>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</si>
  <si>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</si>
  <si>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</si>
  <si>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</si>
  <si>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</si>
  <si>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</si>
  <si>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</si>
  <si>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</si>
  <si>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</si>
  <si>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</si>
  <si>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</si>
  <si>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</si>
  <si>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</si>
  <si>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</si>
  <si>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</si>
  <si>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</si>
  <si>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</si>
  <si>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</si>
  <si>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</si>
  <si>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</si>
  <si>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</si>
  <si>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</si>
  <si>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</si>
  <si>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</si>
  <si>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</si>
  <si>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</si>
  <si>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</si>
  <si>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</si>
  <si>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</si>
  <si>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</si>
  <si>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</si>
  <si>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</si>
  <si>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</si>
  <si>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</si>
  <si>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</si>
  <si>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</si>
  <si>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</si>
  <si>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</si>
  <si>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</si>
  <si>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</si>
  <si>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</si>
  <si>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</si>
  <si>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</si>
  <si>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</si>
  <si>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</si>
  <si>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</si>
  <si>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</si>
  <si>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</si>
  <si>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</si>
  <si>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</si>
  <si>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</si>
  <si>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</si>
  <si>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</si>
  <si>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</si>
  <si>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</si>
  <si>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</si>
  <si>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</si>
  <si>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</si>
  <si>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</si>
  <si>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</si>
  <si>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</si>
  <si>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</si>
  <si>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</si>
  <si>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</si>
  <si>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</si>
  <si>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</si>
  <si>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</si>
  <si>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</si>
  <si>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</si>
  <si>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</si>
  <si>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</si>
  <si>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</si>
  <si>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</si>
  <si>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</si>
  <si>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</si>
  <si>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</si>
  <si>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</si>
  <si>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</si>
  <si>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</si>
  <si>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</si>
  <si>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</si>
  <si>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</si>
  <si>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</si>
  <si>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</si>
  <si>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</si>
  <si>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</si>
  <si>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</si>
  <si>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</si>
  <si>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</si>
  <si>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</si>
  <si>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</si>
  <si>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</si>
  <si>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</si>
  <si>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</si>
  <si>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</si>
  <si>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</si>
  <si>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</si>
  <si>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</si>
  <si>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</si>
  <si>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</si>
  <si>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</si>
  <si>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</si>
  <si>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</si>
  <si>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</si>
  <si>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</si>
  <si>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</si>
  <si>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</si>
  <si>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</si>
  <si>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</si>
  <si>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</si>
  <si>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</si>
  <si>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</si>
  <si>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</si>
  <si>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</si>
  <si>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</si>
  <si>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</si>
  <si>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</si>
  <si>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</si>
  <si>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</si>
  <si>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</si>
  <si>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</si>
  <si>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</si>
  <si>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</si>
  <si>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</si>
  <si>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</si>
  <si>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</si>
  <si>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</si>
  <si>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</si>
  <si>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</si>
  <si>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</si>
  <si>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</si>
  <si>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</si>
  <si>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</si>
  <si>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</si>
  <si>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</si>
  <si>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</si>
  <si>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</si>
  <si>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</si>
  <si>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</si>
  <si>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</si>
  <si>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</si>
  <si>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</si>
  <si>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</si>
  <si>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</si>
  <si>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</si>
  <si>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</si>
  <si>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</si>
  <si>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</si>
  <si>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</si>
  <si>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</si>
  <si>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</si>
  <si>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</si>
  <si>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</si>
  <si>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</si>
  <si>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</si>
  <si>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</si>
  <si>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</si>
  <si>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</si>
  <si>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</si>
  <si>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</si>
  <si>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</si>
  <si>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</si>
  <si>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</si>
  <si>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</si>
  <si>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</si>
  <si>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</si>
  <si>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</si>
  <si>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</si>
  <si>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</si>
  <si>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</si>
  <si>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</si>
  <si>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</si>
  <si>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</si>
  <si>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</si>
  <si>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</si>
  <si>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</si>
  <si>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</si>
  <si>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</si>
  <si>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</si>
  <si>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</si>
  <si>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</si>
  <si>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</si>
  <si>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</si>
  <si>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</si>
  <si>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</si>
  <si>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</si>
  <si>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</si>
  <si>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</si>
  <si>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</si>
  <si>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</si>
  <si>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</si>
  <si>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</si>
  <si>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</si>
  <si>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</si>
  <si>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</si>
  <si>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</si>
  <si>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</si>
  <si>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</si>
  <si>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</si>
  <si>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</si>
  <si>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</si>
  <si>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</si>
  <si>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</si>
  <si>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</si>
  <si>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</si>
  <si>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</si>
  <si>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</si>
  <si>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</si>
  <si>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</si>
  <si>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</si>
  <si>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</si>
  <si>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</si>
  <si>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</si>
  <si>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</si>
  <si>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</si>
  <si>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</si>
  <si>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</si>
  <si>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</si>
  <si>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</si>
  <si>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</si>
  <si>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</si>
  <si>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</si>
  <si>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</si>
  <si>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</si>
  <si>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</si>
  <si>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</si>
  <si>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</si>
  <si>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</si>
  <si>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</si>
  <si>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</si>
  <si>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</si>
  <si>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</si>
  <si>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</si>
  <si>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</si>
  <si>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</si>
  <si>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</si>
  <si>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</si>
  <si>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</si>
  <si>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</si>
  <si>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</si>
  <si>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</si>
  <si>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</si>
  <si>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</si>
  <si>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</si>
  <si>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</si>
  <si>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</si>
  <si>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</si>
  <si>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</si>
  <si>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</si>
  <si>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</si>
  <si>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</si>
  <si>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</si>
  <si>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</si>
  <si>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</si>
  <si>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</si>
  <si>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</si>
  <si>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</si>
  <si>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</si>
  <si>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</si>
  <si>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</si>
  <si>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</si>
  <si>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</si>
  <si>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</si>
  <si>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</si>
  <si>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</si>
  <si>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</si>
  <si>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</si>
  <si>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</si>
  <si>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</si>
  <si>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</si>
  <si>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</si>
  <si>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</si>
  <si>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</si>
  <si>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</si>
  <si>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</si>
  <si>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</si>
  <si>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</si>
  <si>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</si>
  <si>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</si>
  <si>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</si>
  <si>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</si>
  <si>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</si>
  <si>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</si>
  <si>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</si>
  <si>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</si>
  <si>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</si>
  <si>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</si>
  <si>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</si>
  <si>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</si>
  <si>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</si>
  <si>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</si>
  <si>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</si>
  <si>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</si>
  <si>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</si>
  <si>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</si>
  <si>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</si>
  <si>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</si>
  <si>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</si>
  <si>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</si>
  <si>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</si>
  <si>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</si>
  <si>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</si>
  <si>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</si>
  <si>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</si>
  <si>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</si>
  <si>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</si>
  <si>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</si>
  <si>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</si>
  <si>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</si>
  <si>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</si>
  <si>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</si>
  <si>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</si>
  <si>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</si>
  <si>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</si>
  <si>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</si>
  <si>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</si>
  <si>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</si>
  <si>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</si>
  <si>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</si>
  <si>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</si>
  <si>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</si>
  <si>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</si>
  <si>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</si>
  <si>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</si>
  <si>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</si>
  <si>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</si>
  <si>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</si>
  <si>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</si>
  <si>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</si>
  <si>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</si>
  <si>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</si>
  <si>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</si>
  <si>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</si>
  <si>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</si>
  <si>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</si>
  <si>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</si>
  <si>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</si>
  <si>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</si>
  <si>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</si>
  <si>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</si>
  <si>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</si>
  <si>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</si>
  <si>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</si>
  <si>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</si>
  <si>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</si>
  <si>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</si>
  <si>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</si>
  <si>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</si>
  <si>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</si>
  <si>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</si>
  <si>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</si>
  <si>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</si>
  <si>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</si>
  <si>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</si>
  <si>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</si>
  <si>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</si>
  <si>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</si>
  <si>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</si>
  <si>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</si>
  <si>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</si>
  <si>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</si>
  <si>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</si>
  <si>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</si>
  <si>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</si>
  <si>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</si>
  <si>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</si>
  <si>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</si>
  <si>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</si>
  <si>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</si>
  <si>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</si>
  <si>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</si>
  <si>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</si>
  <si>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</si>
  <si>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</si>
  <si>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</si>
  <si>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</si>
  <si>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</si>
  <si>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</si>
  <si>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</si>
  <si>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</si>
  <si>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</si>
  <si>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</si>
  <si>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</si>
  <si>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</si>
  <si>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</si>
  <si>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</si>
  <si>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</si>
  <si>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</si>
  <si>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</si>
  <si>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</si>
  <si>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</si>
  <si>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</si>
  <si>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</si>
  <si>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</si>
  <si>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</si>
  <si>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</si>
  <si>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</si>
  <si>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</si>
  <si>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</si>
  <si>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</si>
  <si>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</si>
  <si>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</si>
  <si>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</si>
  <si>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</si>
  <si>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</si>
  <si>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</si>
  <si>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</si>
  <si>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</si>
  <si>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</si>
  <si>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</si>
  <si>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</si>
  <si>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</si>
  <si>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</si>
  <si>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</si>
  <si>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</si>
  <si>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</si>
  <si>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</si>
  <si>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</si>
  <si>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</si>
  <si>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</si>
  <si>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</si>
  <si>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</si>
  <si>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</si>
  <si>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</si>
  <si>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</si>
  <si>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</si>
  <si>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</si>
  <si>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</si>
  <si>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</si>
  <si>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</si>
  <si>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</si>
  <si>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</si>
  <si>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</si>
  <si>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</si>
  <si>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</si>
  <si>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</si>
  <si>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</si>
  <si>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</si>
  <si>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</si>
  <si>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</si>
  <si>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</si>
  <si>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</si>
  <si>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</si>
  <si>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</si>
  <si>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</si>
  <si>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</si>
  <si>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</si>
  <si>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</si>
  <si>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</si>
  <si>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</si>
  <si>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</si>
  <si>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</si>
  <si>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</si>
  <si>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</si>
  <si>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</si>
  <si>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</si>
  <si>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</si>
  <si>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</si>
  <si>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</si>
  <si>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</si>
  <si>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</si>
  <si>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</si>
  <si>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</si>
  <si>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</si>
  <si>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</si>
  <si>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</si>
  <si>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</si>
  <si>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</si>
  <si>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</si>
  <si>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</si>
  <si>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</si>
  <si>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</si>
  <si>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</si>
  <si>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</si>
  <si>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</si>
  <si>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</si>
  <si>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</si>
  <si>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</si>
  <si>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</si>
  <si>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</si>
  <si>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</si>
  <si>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</si>
  <si>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</si>
  <si>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</si>
  <si>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</si>
  <si>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</si>
  <si>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</si>
  <si>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</si>
  <si>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</si>
  <si>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</si>
  <si>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</si>
  <si>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</si>
  <si>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</si>
  <si>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</si>
  <si>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</si>
  <si>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</si>
  <si>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</si>
  <si>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</si>
  <si>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</si>
  <si>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</si>
  <si>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</si>
  <si>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</si>
  <si>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</si>
  <si>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</si>
  <si>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</si>
  <si>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</si>
  <si>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</si>
  <si>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</si>
  <si>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</si>
  <si>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</si>
  <si>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</si>
  <si>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</si>
  <si>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</si>
  <si>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</si>
  <si>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</si>
  <si>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</si>
  <si>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</si>
  <si>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</si>
  <si>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</si>
  <si>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</si>
  <si>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</si>
  <si>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</si>
  <si>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</si>
  <si>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</si>
  <si>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</si>
  <si>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</si>
  <si>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</si>
  <si>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</si>
  <si>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</si>
  <si>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</si>
  <si>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</si>
  <si>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</si>
  <si>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</si>
  <si>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</si>
  <si>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</si>
  <si>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</si>
  <si>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</si>
  <si>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</si>
  <si>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</si>
  <si>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</si>
  <si>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</si>
  <si>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</si>
  <si>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</si>
  <si>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</si>
  <si>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</si>
  <si>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</si>
  <si>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</si>
  <si>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</si>
  <si>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</si>
  <si>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</si>
  <si>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</si>
  <si>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</si>
  <si>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</si>
  <si>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</si>
  <si>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</si>
  <si>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</si>
  <si>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</si>
  <si>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</si>
  <si>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</si>
  <si>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</si>
  <si>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</si>
  <si>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</si>
  <si>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</si>
  <si>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</si>
  <si>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</si>
  <si>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</si>
  <si>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</si>
  <si>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</si>
  <si>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</si>
  <si>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</si>
  <si>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</si>
  <si>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</si>
  <si>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</si>
  <si>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</si>
  <si>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</si>
  <si>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</si>
  <si>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</si>
  <si>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</si>
  <si>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</si>
  <si>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</si>
  <si>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</si>
  <si>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</si>
  <si>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</si>
  <si>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</si>
  <si>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</si>
  <si>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</si>
  <si>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</si>
  <si>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</si>
  <si>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</si>
  <si>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</si>
  <si>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</si>
  <si>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</si>
  <si>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</si>
  <si>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</si>
  <si>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</si>
  <si>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</si>
  <si>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</si>
  <si>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</si>
  <si>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</si>
  <si>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</si>
  <si>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</si>
  <si>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</si>
  <si>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</si>
  <si>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</si>
  <si>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</si>
  <si>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</si>
  <si>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</si>
  <si>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</si>
  <si>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</si>
  <si>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</si>
  <si>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</si>
  <si>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</si>
  <si>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</si>
  <si>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</si>
  <si>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</si>
  <si>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</si>
  <si>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</si>
  <si>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</si>
  <si>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</si>
  <si>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</si>
  <si>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</si>
  <si>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</si>
  <si>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</si>
  <si>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</si>
  <si>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</si>
  <si>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</si>
  <si>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</si>
  <si>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</si>
  <si>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</si>
  <si>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</si>
  <si>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</si>
  <si>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</si>
  <si>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</si>
  <si>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</si>
  <si>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</si>
  <si>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</si>
  <si>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</si>
  <si>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</si>
  <si>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</si>
  <si>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</si>
  <si>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</si>
  <si>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</si>
  <si>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</si>
  <si>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</si>
  <si>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</si>
  <si>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</si>
  <si>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</si>
  <si>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</si>
  <si>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</si>
  <si>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</si>
  <si>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</si>
  <si>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</si>
  <si>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</si>
  <si>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</si>
  <si>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</si>
  <si>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</si>
  <si>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</si>
  <si>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</si>
  <si>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</si>
  <si>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</si>
  <si>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</si>
  <si>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</si>
  <si>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</si>
  <si>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</si>
  <si>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</si>
  <si>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</si>
  <si>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</si>
  <si>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</si>
  <si>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</si>
  <si>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</si>
  <si>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</si>
  <si>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</si>
  <si>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</si>
  <si>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</si>
  <si>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</si>
  <si>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</si>
  <si>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</si>
  <si>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</si>
  <si>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</si>
  <si>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</si>
  <si>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</si>
  <si>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</si>
  <si>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</si>
  <si>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</si>
  <si>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</si>
  <si>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</si>
  <si>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</si>
  <si>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</si>
  <si>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</si>
  <si>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</si>
  <si>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</si>
  <si>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</si>
  <si>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</si>
  <si>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</si>
  <si>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</si>
  <si>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</si>
  <si>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</si>
  <si>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</si>
  <si>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</si>
  <si>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</si>
  <si>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</si>
  <si>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</si>
  <si>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</si>
  <si>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</si>
  <si>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</si>
  <si>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</si>
  <si>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</si>
  <si>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</si>
  <si>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</si>
  <si>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</si>
  <si>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</si>
  <si>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</si>
  <si>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</si>
  <si>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</si>
  <si>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</si>
  <si>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</si>
  <si>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</si>
  <si>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</si>
  <si>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</si>
  <si>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</si>
  <si>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</si>
  <si>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</si>
  <si>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</si>
  <si>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</si>
  <si>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</si>
  <si>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</si>
  <si>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</si>
  <si>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</si>
  <si>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</si>
  <si>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</si>
  <si>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</si>
  <si>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</si>
  <si>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</si>
  <si>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</si>
  <si>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</si>
  <si>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</si>
  <si>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</si>
  <si>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</si>
  <si>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</si>
  <si>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</si>
  <si>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</si>
  <si>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</si>
  <si>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</si>
  <si>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</si>
  <si>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</si>
  <si>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</si>
  <si>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</si>
  <si>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</si>
  <si>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</si>
  <si>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</si>
  <si>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</si>
  <si>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</si>
  <si>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</si>
  <si>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</si>
  <si>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</si>
  <si>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</si>
  <si>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</si>
  <si>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</si>
  <si>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</si>
  <si>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</si>
  <si>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</si>
  <si>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</si>
  <si>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</si>
  <si>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</si>
  <si>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</si>
  <si>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</si>
  <si>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</si>
  <si>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</si>
  <si>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</si>
  <si>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</si>
  <si>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</si>
  <si>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</si>
  <si>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</si>
  <si>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</si>
  <si>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</si>
  <si>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</si>
  <si>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</si>
  <si>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</si>
  <si>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</si>
  <si>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</si>
  <si>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</si>
  <si>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</si>
  <si>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</si>
  <si>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</si>
  <si>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</si>
  <si>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</si>
  <si>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</si>
  <si>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</si>
  <si>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</si>
  <si>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</si>
  <si>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</si>
  <si>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</si>
  <si>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</si>
  <si>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</si>
  <si>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</si>
  <si>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</si>
  <si>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</si>
  <si>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</si>
  <si>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</si>
  <si>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</si>
  <si>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</si>
  <si>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</si>
  <si>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</si>
  <si>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</si>
  <si>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</si>
  <si>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</si>
  <si>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</si>
  <si>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</si>
  <si>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</si>
  <si>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</si>
  <si>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</si>
  <si>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</si>
  <si>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</si>
  <si>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</si>
  <si>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</si>
  <si>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</si>
  <si>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</si>
  <si>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</si>
  <si>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</si>
  <si>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</si>
  <si>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</si>
  <si>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</si>
  <si>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</si>
  <si>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</si>
  <si>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</si>
  <si>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</si>
  <si>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</si>
  <si>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</si>
  <si>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</si>
  <si>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</si>
  <si>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</si>
  <si>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</si>
  <si>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</si>
  <si>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</si>
  <si>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</si>
  <si>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</si>
  <si>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</si>
  <si>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</si>
  <si>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</si>
  <si>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</si>
  <si>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</si>
  <si>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</si>
  <si>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</si>
  <si>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</si>
  <si>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</si>
  <si>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</si>
  <si>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</si>
  <si>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</si>
  <si>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</si>
  <si>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</si>
  <si>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</si>
  <si>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</si>
  <si>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</si>
  <si>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</si>
  <si>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</si>
  <si>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</si>
  <si>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</si>
  <si>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</si>
  <si>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</si>
  <si>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</si>
  <si>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</si>
  <si>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</si>
  <si>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</si>
  <si>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</si>
  <si>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</si>
  <si>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</si>
  <si>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</si>
  <si>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</si>
  <si>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</si>
  <si>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</si>
  <si>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</si>
  <si>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</si>
  <si>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</si>
  <si>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</si>
  <si>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</si>
  <si>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</si>
  <si>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</si>
  <si>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</si>
  <si>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</si>
  <si>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</si>
  <si>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</si>
  <si>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</si>
  <si>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</si>
  <si>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</si>
  <si>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</si>
  <si>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</si>
  <si>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</si>
  <si>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</si>
  <si>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</si>
  <si>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</si>
  <si>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</si>
  <si>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</si>
  <si>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</si>
  <si>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</si>
  <si>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</si>
  <si>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</si>
  <si>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</si>
  <si>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</si>
  <si>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</si>
  <si>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</si>
  <si>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</si>
  <si>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</si>
  <si>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</si>
  <si>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</si>
  <si>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</si>
  <si>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</si>
  <si>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</si>
  <si>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</si>
  <si>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</si>
  <si>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</si>
  <si>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</si>
  <si>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</si>
  <si>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</si>
  <si>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</si>
  <si>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</si>
  <si>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</si>
  <si>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</si>
  <si>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</si>
  <si>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</si>
  <si>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</si>
  <si>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</si>
  <si>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</si>
  <si>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</si>
  <si>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</si>
  <si>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</si>
  <si>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</si>
  <si>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</si>
  <si>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</si>
  <si>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</si>
  <si>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</si>
  <si>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</si>
  <si>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</si>
  <si>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</si>
  <si>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</si>
  <si>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</si>
  <si>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</si>
  <si>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</si>
  <si>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</si>
  <si>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</si>
  <si>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</si>
  <si>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</si>
  <si>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</si>
  <si>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</si>
  <si>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</si>
  <si>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</si>
  <si>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</si>
  <si>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</si>
  <si>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</si>
  <si>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</si>
  <si>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</si>
  <si>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</si>
  <si>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</si>
  <si>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</si>
  <si>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</si>
  <si>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</si>
  <si>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</si>
  <si>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</si>
  <si>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</si>
  <si>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</si>
  <si>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</si>
  <si>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</si>
  <si>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</si>
  <si>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</si>
  <si>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</si>
  <si>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</si>
  <si>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</si>
  <si>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</si>
  <si>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</si>
  <si>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</si>
  <si>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</si>
  <si>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</si>
  <si>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</si>
  <si>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</si>
  <si>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</si>
  <si>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</si>
  <si>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</si>
  <si>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</si>
  <si>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</si>
  <si>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</si>
  <si>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</si>
  <si>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</si>
  <si>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</si>
  <si>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</si>
  <si>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</si>
  <si>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</si>
  <si>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</si>
  <si>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</si>
  <si>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</si>
  <si>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</si>
  <si>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</si>
  <si>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</si>
  <si>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</si>
  <si>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</si>
  <si>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</si>
  <si>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</si>
  <si>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</si>
  <si>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</si>
  <si>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</si>
  <si>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</si>
  <si>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</si>
  <si>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</si>
  <si>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</si>
  <si>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</si>
  <si>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</si>
  <si>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</si>
  <si>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</si>
  <si>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</si>
  <si>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</si>
  <si>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</si>
  <si>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</si>
  <si>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</si>
  <si>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</si>
  <si>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</si>
  <si>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</si>
  <si>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</si>
  <si>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</si>
  <si>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</si>
  <si>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</si>
  <si>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</si>
  <si>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</si>
  <si>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</si>
  <si>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</si>
  <si>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</si>
  <si>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</si>
  <si>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</si>
  <si>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</si>
  <si>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</si>
  <si>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</si>
  <si>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</si>
  <si>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</si>
  <si>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</si>
  <si>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</si>
  <si>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</si>
  <si>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</si>
  <si>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</si>
  <si>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</si>
  <si>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</si>
  <si>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</si>
  <si>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</si>
  <si>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</si>
  <si>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</si>
  <si>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</si>
  <si>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</si>
  <si>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</si>
  <si>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</si>
  <si>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</si>
  <si>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</si>
  <si>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</si>
  <si>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</si>
  <si>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</si>
  <si>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</si>
  <si>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</si>
  <si>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</si>
  <si>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</si>
  <si>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</si>
  <si>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</si>
  <si>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</si>
  <si>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</si>
  <si>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</si>
  <si>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</si>
  <si>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</si>
  <si>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</si>
  <si>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</si>
  <si>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</si>
  <si>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</si>
  <si>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</si>
  <si>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</si>
  <si>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</si>
  <si>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</si>
  <si>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</si>
  <si>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</si>
  <si>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</si>
  <si>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</si>
  <si>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</si>
  <si>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</si>
  <si>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</si>
  <si>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</si>
  <si>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</si>
  <si>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</si>
  <si>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</si>
  <si>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</si>
  <si>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</si>
  <si>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</si>
  <si>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</si>
  <si>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</si>
  <si>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</si>
  <si>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</si>
  <si>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</si>
  <si>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</si>
  <si>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</si>
  <si>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</si>
  <si>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</si>
  <si>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</si>
  <si>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</si>
  <si>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</si>
  <si>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</si>
  <si>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</si>
  <si>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</si>
  <si>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</si>
  <si>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</si>
  <si>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</si>
  <si>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</si>
  <si>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</si>
  <si>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</si>
  <si>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</si>
  <si>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</si>
  <si>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</si>
  <si>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</si>
  <si>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</si>
  <si>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</si>
  <si>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</si>
  <si>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</si>
  <si>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</si>
  <si>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</si>
  <si>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</si>
  <si>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</si>
  <si>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</si>
  <si>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</si>
  <si>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</si>
  <si>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</si>
  <si>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</si>
  <si>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</si>
  <si>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</si>
  <si>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</si>
  <si>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</si>
  <si>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</si>
  <si>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</si>
  <si>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</si>
  <si>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</si>
  <si>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</si>
  <si>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</si>
  <si>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</si>
  <si>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</si>
  <si>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</si>
  <si>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</si>
  <si>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</si>
  <si>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</si>
  <si>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</si>
  <si>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</si>
  <si>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</si>
  <si>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</si>
  <si>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</si>
  <si>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</si>
  <si>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</si>
  <si>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</si>
  <si>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</si>
  <si>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</si>
  <si>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</si>
  <si>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</si>
  <si>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</si>
  <si>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</si>
  <si>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</si>
  <si>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</si>
  <si>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</si>
  <si>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</si>
  <si>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</si>
  <si>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</si>
  <si>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</si>
  <si>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</si>
  <si>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</si>
  <si>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</si>
  <si>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</si>
  <si>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</si>
  <si>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</si>
  <si>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</si>
  <si>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</si>
  <si>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</si>
  <si>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</si>
  <si>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</si>
  <si>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</si>
  <si>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</si>
  <si>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</si>
  <si>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</si>
  <si>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</si>
  <si>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</si>
  <si>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</si>
  <si>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</si>
  <si>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</si>
  <si>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</si>
  <si>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</si>
  <si>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</si>
  <si>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</si>
  <si>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</si>
  <si>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</si>
  <si>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</si>
  <si>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</si>
  <si>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</si>
  <si>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</si>
  <si>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</si>
  <si>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</si>
  <si>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</si>
  <si>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</si>
  <si>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</si>
  <si>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</si>
  <si>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</si>
  <si>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</si>
  <si>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</si>
  <si>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</si>
  <si>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</si>
  <si>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</si>
  <si>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</si>
  <si>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</si>
  <si>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</si>
  <si>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</si>
  <si>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</si>
  <si>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</si>
  <si>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</si>
  <si>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</si>
  <si>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</si>
  <si>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</si>
  <si>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</si>
  <si>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</si>
  <si>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</si>
  <si>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</si>
  <si>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</si>
  <si>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</si>
  <si>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</si>
  <si>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</si>
  <si>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</si>
  <si>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</si>
  <si>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</si>
  <si>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</si>
  <si>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</si>
  <si>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</si>
  <si>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</si>
  <si>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</si>
  <si>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</si>
  <si>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</si>
  <si>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</si>
  <si>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</si>
  <si>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</si>
  <si>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</si>
  <si>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</si>
  <si>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</si>
  <si>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</si>
  <si>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</si>
  <si>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</si>
  <si>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</si>
  <si>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</si>
  <si>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</si>
  <si>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</si>
  <si>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</si>
  <si>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</si>
  <si>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</si>
  <si>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</si>
  <si>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</si>
  <si>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</si>
  <si>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</si>
  <si>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</si>
  <si>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</si>
  <si>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</si>
  <si>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</si>
  <si>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</si>
  <si>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</si>
  <si>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</si>
  <si>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</si>
  <si>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</si>
  <si>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</si>
  <si>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</si>
  <si>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</si>
  <si>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</si>
  <si>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</si>
  <si>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</si>
  <si>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</si>
  <si>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</si>
  <si>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</si>
  <si>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</si>
  <si>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</si>
  <si>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</si>
  <si>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</si>
  <si>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</si>
  <si>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</si>
  <si>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</si>
  <si>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</si>
  <si>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</si>
  <si>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</si>
  <si>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</si>
  <si>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</si>
  <si>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</si>
  <si>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</si>
  <si>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</si>
  <si>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</si>
  <si>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</si>
  <si>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</si>
  <si>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</si>
  <si>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</si>
  <si>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</si>
  <si>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</si>
  <si>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</si>
  <si>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</si>
  <si>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</si>
  <si>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</si>
  <si>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</si>
  <si>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</si>
  <si>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</si>
  <si>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</si>
  <si>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</si>
  <si>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</si>
  <si>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</si>
  <si>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</si>
  <si>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</si>
  <si>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</si>
  <si>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</si>
  <si>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</si>
  <si>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</si>
  <si>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</si>
  <si>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</si>
  <si>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</si>
  <si>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</si>
  <si>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</si>
  <si>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</si>
  <si>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</si>
  <si>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</si>
  <si>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</si>
  <si>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</si>
  <si>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</si>
  <si>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</si>
  <si>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</si>
  <si>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</si>
  <si>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</si>
  <si>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</si>
  <si>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</si>
  <si>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</si>
  <si>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</si>
  <si>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</si>
  <si>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</si>
  <si>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</si>
  <si>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</si>
  <si>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</si>
  <si>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</si>
  <si>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</si>
  <si>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</si>
  <si>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</si>
  <si>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</si>
  <si>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</si>
  <si>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</si>
  <si>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</si>
  <si>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</si>
  <si>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</si>
  <si>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</si>
  <si>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</si>
  <si>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</si>
  <si>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</si>
  <si>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</si>
  <si>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</si>
  <si>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</si>
  <si>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</si>
  <si>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</si>
  <si>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</si>
  <si>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</si>
  <si>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</si>
  <si>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</si>
  <si>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</si>
  <si>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</si>
  <si>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</si>
  <si>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</si>
  <si>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</si>
  <si>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</si>
  <si>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</si>
  <si>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</si>
  <si>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</si>
  <si>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</si>
  <si>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</si>
  <si>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</si>
  <si>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</si>
  <si>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</si>
  <si>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</si>
  <si>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</si>
  <si>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</si>
  <si>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</si>
  <si>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</si>
  <si>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</si>
  <si>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</si>
  <si>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</si>
  <si>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</si>
  <si>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</si>
  <si>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</si>
  <si>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</si>
  <si>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</si>
  <si>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</si>
  <si>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</si>
  <si>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</si>
  <si>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</si>
  <si>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</si>
  <si>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</si>
  <si>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</si>
  <si>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</si>
  <si>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</si>
  <si>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</si>
  <si>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</si>
  <si>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</si>
  <si>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</si>
  <si>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</si>
  <si>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</si>
  <si>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</si>
  <si>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</si>
  <si>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</si>
  <si>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</si>
  <si>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</si>
  <si>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</si>
  <si>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</si>
  <si>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</si>
  <si>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</si>
  <si>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</si>
  <si>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</si>
  <si>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</si>
  <si>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</si>
  <si>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</si>
  <si>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</si>
  <si>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</si>
  <si>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</si>
  <si>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</si>
  <si>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</si>
  <si>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</si>
  <si>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</si>
  <si>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</si>
  <si>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</si>
  <si>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</si>
  <si>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</si>
  <si>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</si>
  <si>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</si>
  <si>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</si>
  <si>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</si>
  <si>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</si>
  <si>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</si>
  <si>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</si>
  <si>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</si>
  <si>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</si>
  <si>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</si>
  <si>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</si>
  <si>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</si>
  <si>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</si>
  <si>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</si>
  <si>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</si>
  <si>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</si>
  <si>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</si>
  <si>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</si>
  <si>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</si>
  <si>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</si>
  <si>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</si>
  <si>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</si>
  <si>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</si>
  <si>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</si>
  <si>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</si>
  <si>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</si>
  <si>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</si>
  <si>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</si>
  <si>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</si>
  <si>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</si>
  <si>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</si>
  <si>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</si>
  <si>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</si>
  <si>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</si>
  <si>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</si>
  <si>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</si>
  <si>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</si>
  <si>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</si>
  <si>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</si>
  <si>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</si>
  <si>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</si>
  <si>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</si>
  <si>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</si>
  <si>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</si>
  <si>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</si>
  <si>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</si>
  <si>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</si>
  <si>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</si>
  <si>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</si>
  <si>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</si>
  <si>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</si>
  <si>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</si>
  <si>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</si>
  <si>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</si>
  <si>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</si>
  <si>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</si>
  <si>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</si>
  <si>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</si>
  <si>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</si>
  <si>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</si>
  <si>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</si>
  <si>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</si>
  <si>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</si>
  <si>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</si>
  <si>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</si>
  <si>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</si>
  <si>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</si>
  <si>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</si>
  <si>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</si>
  <si>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</si>
  <si>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</si>
  <si>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</si>
  <si>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</si>
  <si>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</si>
  <si>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</si>
  <si>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</si>
  <si>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</si>
  <si>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</si>
  <si>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</si>
  <si>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</si>
  <si>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</si>
  <si>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</si>
  <si>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</si>
  <si>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</si>
  <si>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</si>
  <si>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</si>
  <si>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</si>
  <si>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</si>
  <si>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</si>
  <si>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</si>
  <si>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</si>
  <si>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</si>
  <si>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</si>
  <si>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</si>
  <si>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</si>
  <si>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</si>
  <si>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</si>
  <si>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</si>
  <si>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</si>
  <si>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</si>
  <si>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</si>
  <si>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</si>
  <si>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</si>
  <si>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</si>
  <si>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</si>
  <si>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</si>
  <si>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</si>
  <si>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</si>
  <si>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</si>
  <si>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</si>
  <si>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</si>
  <si>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</si>
  <si>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</si>
  <si>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</si>
  <si>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</si>
  <si>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</si>
  <si>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</si>
  <si>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</si>
  <si>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</si>
  <si>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</si>
  <si>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</si>
  <si>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</si>
  <si>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</si>
  <si>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</si>
  <si>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</si>
  <si>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</si>
  <si>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</si>
  <si>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</si>
  <si>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</si>
  <si>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</si>
  <si>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</si>
  <si>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</si>
  <si>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</si>
  <si>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</si>
  <si>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</si>
  <si>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</si>
  <si>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</si>
  <si>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</si>
  <si>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</si>
  <si>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</si>
  <si>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</si>
  <si>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</si>
  <si>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</si>
  <si>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</si>
  <si>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</si>
  <si>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</si>
  <si>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</si>
  <si>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</si>
  <si>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</si>
  <si>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</si>
  <si>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</si>
  <si>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</si>
  <si>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</si>
  <si>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</si>
  <si>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</si>
  <si>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</si>
  <si>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</si>
  <si>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</si>
  <si>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</si>
  <si>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</si>
  <si>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</si>
  <si>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</si>
  <si>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</si>
  <si>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</si>
  <si>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</si>
  <si>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</si>
  <si>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</si>
  <si>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</si>
  <si>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</si>
  <si>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</si>
  <si>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</si>
  <si>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</si>
  <si>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</si>
  <si>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</si>
  <si>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</si>
  <si>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</si>
  <si>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</si>
  <si>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</si>
  <si>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</si>
  <si>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</si>
  <si>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</si>
  <si>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</si>
  <si>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</si>
  <si>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</si>
  <si>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</si>
  <si>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</si>
  <si>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</si>
  <si>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</si>
  <si>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</si>
  <si>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</si>
  <si>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</si>
  <si>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</si>
  <si>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</si>
  <si>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</si>
  <si>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</si>
  <si>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</si>
  <si>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</si>
  <si>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</si>
  <si>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</si>
  <si>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</si>
  <si>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</si>
  <si>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</si>
  <si>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</si>
  <si>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</si>
  <si>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</si>
  <si>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</si>
  <si>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</si>
  <si>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</si>
  <si>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</si>
  <si>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</si>
  <si>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</si>
  <si>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</si>
  <si>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</si>
  <si>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</si>
  <si>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</si>
  <si>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</si>
  <si>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</si>
  <si>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</si>
  <si>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</si>
  <si>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</si>
  <si>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</si>
  <si>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</si>
  <si>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</si>
  <si>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</si>
  <si>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</si>
  <si>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</si>
  <si>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</si>
  <si>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</si>
  <si>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</si>
  <si>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</si>
  <si>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</si>
  <si>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</si>
  <si>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</si>
  <si>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</si>
  <si>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</si>
  <si>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</si>
  <si>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</si>
  <si>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</si>
  <si>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</si>
  <si>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</si>
  <si>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</si>
  <si>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</si>
  <si>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</si>
  <si>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</si>
  <si>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</si>
  <si>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</si>
  <si>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</si>
  <si>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</si>
  <si>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</si>
  <si>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</si>
  <si>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</si>
  <si>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</si>
  <si>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</si>
  <si>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</si>
  <si>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</si>
  <si>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</si>
  <si>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</si>
  <si>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</si>
  <si>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</si>
  <si>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</si>
  <si>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</si>
  <si>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</si>
  <si>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</si>
  <si>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</si>
  <si>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</si>
  <si>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</si>
  <si>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</si>
  <si>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</si>
  <si>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</si>
  <si>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</si>
  <si>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</si>
  <si>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</si>
  <si>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</si>
  <si>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</si>
  <si>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</si>
  <si>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</si>
  <si>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</si>
  <si>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</si>
  <si>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</si>
  <si>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</si>
  <si>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</si>
  <si>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</si>
  <si>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</si>
  <si>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</si>
  <si>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</si>
  <si>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</si>
  <si>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</si>
  <si>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</si>
  <si>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</si>
  <si>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</si>
  <si>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</si>
  <si>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</si>
  <si>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</si>
  <si>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</si>
  <si>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</si>
  <si>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</si>
  <si>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</si>
  <si>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</si>
  <si>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</si>
  <si>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</si>
  <si>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</si>
  <si>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</si>
  <si>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</si>
  <si>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</si>
  <si>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</si>
  <si>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</si>
  <si>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</si>
  <si>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</si>
  <si>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</si>
  <si>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</si>
  <si>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</si>
  <si>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</si>
  <si>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</si>
  <si>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</si>
  <si>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</si>
  <si>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</si>
  <si>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</si>
  <si>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</si>
  <si>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</si>
  <si>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</si>
  <si>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</si>
  <si>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</si>
  <si>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</si>
  <si>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</si>
  <si>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</si>
  <si>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</si>
  <si>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</si>
  <si>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</si>
  <si>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</si>
  <si>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</si>
  <si>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</si>
  <si>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</si>
  <si>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</si>
  <si>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</si>
  <si>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</si>
  <si>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</si>
  <si>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</si>
  <si>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</si>
  <si>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</si>
  <si>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</si>
  <si>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</si>
  <si>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</si>
  <si>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</si>
  <si>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</si>
  <si>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</si>
  <si>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</si>
  <si>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</si>
  <si>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</si>
  <si>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</si>
  <si>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</si>
  <si>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</si>
  <si>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</si>
  <si>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</si>
  <si>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</si>
  <si>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</si>
  <si>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</si>
  <si>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</si>
  <si>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</si>
  <si>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</si>
  <si>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</si>
  <si>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</si>
  <si>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</si>
  <si>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</si>
  <si>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</si>
  <si>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</si>
  <si>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</si>
  <si>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</si>
  <si>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</si>
  <si>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</si>
  <si>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</si>
  <si>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</si>
  <si>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</si>
  <si>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</si>
  <si>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</si>
  <si>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</si>
  <si>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</si>
  <si>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</si>
  <si>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</si>
  <si>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</si>
  <si>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</si>
  <si>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</si>
  <si>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</si>
  <si>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</si>
  <si>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</si>
  <si>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</si>
  <si>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</si>
  <si>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</si>
  <si>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</si>
  <si>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</si>
  <si>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</si>
  <si>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</si>
  <si>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</si>
  <si>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</si>
  <si>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</si>
  <si>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</si>
  <si>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</si>
  <si>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</si>
  <si>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</si>
  <si>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</si>
  <si>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</si>
  <si>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</si>
  <si>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</si>
  <si>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</si>
  <si>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</si>
  <si>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</si>
  <si>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</si>
  <si>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</si>
  <si>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</si>
  <si>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</si>
  <si>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</si>
  <si>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</si>
  <si>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</si>
  <si>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</si>
  <si>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</si>
  <si>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</si>
  <si>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</si>
  <si>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</si>
  <si>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</si>
  <si>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</si>
  <si>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</si>
  <si>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</si>
  <si>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</si>
  <si>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</si>
  <si>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</si>
  <si>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</si>
  <si>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</si>
  <si>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</si>
  <si>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</si>
  <si>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</si>
  <si>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</si>
  <si>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</si>
  <si>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</si>
  <si>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</si>
  <si>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</si>
  <si>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</si>
  <si>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</si>
  <si>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</si>
  <si>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</si>
  <si>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</si>
  <si>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</si>
  <si>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</si>
  <si>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</si>
  <si>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</si>
  <si>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</si>
  <si>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</si>
  <si>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</si>
  <si>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</si>
  <si>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</si>
  <si>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</si>
  <si>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</si>
  <si>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</si>
  <si>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</si>
  <si>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</si>
  <si>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</si>
  <si>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</si>
  <si>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</si>
  <si>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</si>
  <si>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</si>
  <si>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</si>
  <si>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</si>
  <si>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</si>
  <si>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</si>
  <si>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</si>
  <si>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</si>
  <si>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</si>
  <si>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</si>
  <si>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</si>
  <si>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</si>
  <si>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</si>
  <si>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</si>
  <si>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</si>
  <si>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</si>
  <si>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</si>
  <si>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</si>
  <si>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</si>
  <si>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</si>
  <si>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</si>
  <si>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</si>
  <si>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</si>
  <si>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</si>
  <si>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</si>
  <si>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</si>
  <si>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</si>
  <si>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</si>
  <si>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</si>
  <si>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</si>
  <si>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</si>
  <si>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</si>
  <si>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</si>
  <si>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</si>
  <si>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</si>
  <si>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</si>
  <si>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</si>
  <si>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</si>
  <si>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</si>
  <si>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</si>
  <si>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</si>
  <si>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</si>
  <si>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</si>
  <si>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</si>
  <si>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</si>
  <si>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</si>
  <si>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</si>
  <si>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</si>
  <si>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</si>
  <si>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</si>
  <si>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</si>
  <si>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</si>
  <si>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</si>
  <si>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</si>
  <si>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</si>
  <si>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</si>
  <si>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</si>
  <si>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</si>
  <si>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</si>
  <si>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</si>
  <si>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</si>
  <si>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</si>
  <si>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</si>
  <si>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</si>
  <si>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</si>
  <si>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</si>
  <si>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</si>
  <si>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</si>
  <si>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</si>
  <si>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</si>
  <si>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</si>
  <si>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</si>
  <si>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</si>
  <si>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</si>
  <si>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</si>
  <si>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</si>
  <si>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</si>
  <si>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</si>
  <si>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</si>
  <si>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</si>
  <si>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</si>
  <si>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</si>
  <si>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</si>
  <si>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</si>
  <si>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</si>
  <si>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</si>
  <si>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</si>
  <si>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</si>
  <si>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</si>
  <si>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</si>
  <si>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</si>
  <si>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</si>
  <si>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</si>
  <si>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</si>
  <si>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</si>
  <si>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</si>
  <si>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</si>
  <si>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</si>
  <si>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</si>
  <si>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</si>
  <si>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</si>
  <si>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</si>
  <si>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</si>
  <si>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</si>
  <si>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</si>
  <si>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</si>
  <si>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</si>
  <si>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</si>
  <si>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</si>
  <si>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</si>
  <si>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</si>
  <si>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</si>
  <si>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</si>
  <si>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</si>
  <si>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</si>
  <si>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</si>
  <si>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</si>
  <si>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</si>
  <si>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</si>
  <si>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</si>
  <si>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</si>
  <si>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</si>
  <si>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</si>
  <si>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</si>
  <si>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</si>
  <si>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</si>
  <si>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</si>
  <si>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</si>
  <si>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</si>
  <si>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</si>
  <si>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</si>
  <si>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</si>
  <si>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</si>
  <si>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</si>
  <si>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</si>
  <si>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</si>
  <si>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</si>
  <si>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</si>
  <si>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</si>
  <si>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</si>
  <si>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</si>
  <si>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</si>
  <si>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</si>
  <si>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</si>
  <si>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</si>
  <si>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</si>
  <si>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</si>
  <si>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</si>
  <si>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</si>
  <si>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</si>
  <si>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</si>
  <si>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</si>
  <si>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</si>
  <si>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</si>
  <si>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</si>
  <si>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</si>
  <si>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</si>
  <si>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</si>
  <si>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</si>
  <si>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</si>
  <si>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</si>
  <si>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</si>
  <si>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</si>
  <si>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</si>
  <si>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</si>
  <si>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</si>
  <si>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</si>
  <si>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</si>
  <si>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</si>
  <si>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</si>
  <si>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</si>
  <si>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</si>
  <si>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</si>
  <si>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</si>
  <si>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</si>
  <si>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</si>
  <si>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</si>
  <si>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</si>
  <si>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</si>
  <si>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</si>
  <si>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</si>
  <si>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</si>
  <si>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</si>
  <si>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</si>
  <si>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</si>
  <si>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</si>
  <si>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</si>
  <si>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</si>
  <si>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</si>
  <si>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</si>
  <si>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</si>
  <si>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</si>
  <si>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</si>
  <si>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</si>
  <si>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</si>
  <si>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</si>
  <si>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</si>
  <si>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</si>
  <si>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</si>
  <si>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</si>
  <si>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</si>
  <si>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</si>
  <si>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</si>
  <si>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</si>
  <si>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</si>
  <si>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</si>
  <si>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</si>
  <si>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</si>
  <si>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</si>
  <si>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</si>
  <si>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</si>
  <si>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</si>
  <si>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</si>
  <si>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</si>
  <si>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</si>
  <si>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</si>
  <si>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</si>
  <si>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</si>
  <si>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</si>
  <si>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</si>
  <si>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</si>
  <si>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</si>
  <si>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</si>
  <si>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</si>
  <si>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</si>
  <si>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</si>
  <si>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</si>
  <si>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</si>
  <si>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</si>
  <si>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</si>
  <si>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</si>
  <si>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</si>
  <si>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</si>
  <si>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</si>
  <si>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</si>
  <si>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</si>
  <si>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</si>
  <si>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</si>
  <si>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</si>
  <si>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</si>
  <si>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</si>
  <si>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</si>
  <si>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</si>
  <si>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</si>
  <si>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</si>
  <si>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</si>
  <si>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</si>
  <si>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</si>
  <si>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</si>
  <si>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</si>
  <si>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</si>
  <si>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</si>
  <si>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</si>
  <si>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</si>
  <si>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</si>
  <si>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</si>
  <si>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</si>
  <si>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</si>
  <si>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</si>
  <si>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</si>
  <si>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</si>
  <si>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</si>
  <si>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</si>
  <si>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</si>
  <si>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</si>
  <si>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</si>
  <si>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</si>
  <si>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</si>
  <si>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</si>
  <si>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</si>
  <si>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</si>
  <si>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</si>
  <si>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</si>
  <si>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</si>
  <si>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</si>
  <si>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</si>
  <si>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</si>
  <si>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</si>
  <si>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</si>
  <si>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</si>
  <si>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</si>
  <si>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</si>
  <si>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</si>
  <si>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</si>
  <si>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</si>
  <si>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</si>
  <si>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</si>
  <si>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</si>
  <si>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</si>
  <si>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</si>
  <si>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</si>
  <si>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</si>
  <si>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</si>
  <si>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</si>
  <si>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</si>
  <si>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</si>
  <si>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</si>
  <si>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</si>
  <si>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</si>
  <si>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</si>
  <si>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</si>
  <si>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</si>
  <si>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</si>
  <si>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</si>
  <si>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</si>
  <si>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</si>
  <si>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</si>
  <si>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</si>
  <si>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</si>
  <si>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</si>
  <si>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</si>
  <si>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</si>
  <si>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</si>
  <si>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</si>
  <si>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</si>
  <si>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</si>
  <si>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</si>
  <si>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</si>
  <si>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</si>
  <si>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</si>
  <si>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</si>
  <si>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</si>
  <si>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</si>
  <si>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</si>
  <si>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</si>
  <si>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</si>
  <si>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</si>
  <si>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</si>
  <si>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</si>
  <si>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</si>
  <si>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</si>
  <si>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</si>
  <si>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</si>
  <si>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</si>
  <si>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</si>
  <si>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</si>
  <si>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</si>
  <si>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</si>
  <si>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</si>
  <si>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</si>
  <si>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</si>
  <si>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</si>
  <si>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</si>
  <si>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</si>
  <si>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</si>
  <si>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</si>
  <si>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</si>
  <si>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</si>
  <si>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</si>
  <si>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</si>
  <si>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</si>
  <si>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</si>
  <si>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</si>
  <si>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</si>
  <si>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</si>
  <si>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</si>
  <si>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</si>
  <si>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</si>
  <si>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</si>
  <si>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</si>
  <si>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</si>
  <si>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</si>
  <si>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</si>
  <si>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</si>
  <si>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</si>
  <si>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</si>
  <si>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</si>
  <si>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</si>
  <si>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</si>
  <si>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</si>
  <si>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</si>
  <si>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</si>
  <si>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</si>
  <si>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</si>
  <si>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</si>
  <si>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</si>
  <si>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</si>
  <si>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</si>
  <si>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</si>
  <si>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</si>
  <si>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</si>
  <si>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</si>
  <si>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</si>
  <si>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</si>
  <si>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</si>
  <si>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</si>
  <si>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</si>
  <si>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</si>
  <si>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</si>
  <si>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</si>
  <si>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</si>
  <si>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</si>
  <si>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</si>
  <si>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</si>
  <si>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</si>
  <si>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</si>
  <si>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</si>
  <si>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</si>
  <si>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</si>
  <si>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</si>
  <si>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</si>
  <si>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</si>
  <si>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</si>
  <si>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</si>
  <si>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</si>
  <si>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</si>
  <si>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</si>
  <si>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</si>
  <si>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</si>
  <si>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</si>
  <si>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</si>
  <si>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</si>
  <si>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</si>
  <si>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</si>
  <si>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</si>
  <si>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</si>
  <si>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</si>
  <si>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</si>
  <si>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</si>
  <si>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</si>
  <si>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</si>
  <si>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</si>
  <si>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</si>
  <si>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</si>
  <si>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</si>
  <si>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</si>
  <si>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</si>
  <si>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</si>
  <si>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</si>
  <si>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</si>
  <si>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</si>
  <si>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</si>
  <si>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</si>
  <si>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</si>
  <si>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</si>
  <si>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</si>
  <si>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</si>
  <si>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</si>
  <si>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</si>
  <si>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</si>
  <si>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</si>
  <si>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</si>
  <si>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</si>
  <si>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</si>
  <si>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</si>
  <si>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</si>
  <si>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</si>
  <si>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</si>
  <si>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</si>
  <si>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</si>
  <si>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</si>
  <si>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</si>
  <si>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</si>
  <si>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</si>
  <si>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</si>
  <si>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</si>
  <si>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</si>
  <si>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</si>
  <si>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</si>
  <si>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</si>
  <si>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</si>
  <si>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</si>
  <si>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</si>
  <si>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</si>
  <si>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</si>
  <si>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</si>
  <si>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</si>
  <si>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</si>
  <si>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</si>
  <si>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</si>
  <si>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</si>
  <si>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</si>
  <si>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</si>
  <si>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</si>
  <si>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</si>
  <si>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</si>
  <si>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</si>
  <si>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</si>
  <si>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</si>
  <si>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</si>
  <si>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</si>
  <si>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</si>
  <si>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</si>
  <si>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</si>
  <si>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</si>
  <si>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</si>
  <si>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</si>
  <si>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</si>
  <si>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</si>
  <si>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</si>
  <si>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</si>
  <si>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</si>
  <si>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</si>
  <si>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</si>
  <si>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</si>
  <si>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</si>
  <si>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</si>
  <si>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</si>
  <si>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</si>
  <si>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</si>
  <si>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</si>
  <si>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</si>
  <si>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</si>
  <si>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</si>
  <si>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</si>
  <si>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</si>
  <si>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</si>
  <si>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</si>
  <si>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</si>
  <si>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</si>
  <si>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</si>
  <si>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</si>
  <si>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</si>
  <si>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</si>
  <si>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</si>
  <si>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</si>
  <si>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</si>
  <si>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</si>
  <si>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</si>
  <si>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</si>
  <si>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</si>
  <si>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</si>
  <si>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</si>
  <si>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</si>
  <si>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</si>
  <si>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</si>
  <si>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</si>
  <si>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</si>
  <si>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</si>
  <si>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</si>
  <si>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</si>
  <si>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</si>
  <si>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</si>
  <si>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</si>
  <si>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</si>
  <si>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</si>
  <si>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</si>
  <si>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</si>
  <si>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</si>
  <si>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</si>
  <si>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</si>
  <si>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</si>
  <si>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</si>
  <si>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</si>
  <si>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</si>
  <si>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</si>
  <si>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</si>
  <si>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</si>
  <si>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</si>
  <si>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</si>
  <si>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</si>
  <si>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</si>
  <si>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</si>
  <si>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</si>
  <si>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</si>
  <si>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</si>
  <si>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</si>
  <si>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</si>
  <si>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</si>
  <si>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</si>
  <si>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</si>
  <si>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</si>
  <si>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</si>
  <si>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</si>
  <si>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</si>
  <si>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</si>
  <si>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</si>
  <si>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</si>
  <si>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</si>
  <si>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</si>
  <si>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</si>
  <si>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</si>
  <si>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</si>
  <si>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</si>
  <si>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</si>
  <si>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</si>
  <si>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</si>
  <si>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</si>
  <si>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</si>
  <si>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</si>
  <si>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</si>
  <si>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</si>
  <si>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</si>
  <si>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</si>
  <si>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</si>
  <si>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</si>
  <si>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</si>
  <si>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</si>
  <si>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</si>
  <si>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</si>
  <si>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</si>
  <si>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</si>
  <si>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</si>
  <si>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</si>
  <si>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</si>
  <si>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</si>
  <si>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</si>
  <si>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</si>
  <si>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</si>
  <si>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</si>
  <si>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</si>
  <si>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</si>
  <si>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</si>
  <si>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</si>
  <si>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</si>
  <si>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</si>
  <si>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</si>
  <si>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</si>
  <si>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</si>
  <si>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</si>
  <si>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</si>
  <si>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</si>
  <si>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</si>
  <si>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</si>
  <si>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</si>
  <si>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</si>
  <si>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</si>
  <si>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</si>
  <si>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</si>
  <si>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</si>
  <si>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</si>
  <si>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</si>
  <si>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</si>
  <si>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</si>
  <si>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</si>
  <si>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</si>
  <si>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</si>
  <si>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</si>
  <si>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</si>
  <si>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</si>
  <si>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</si>
  <si>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</si>
  <si>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</si>
  <si>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</si>
  <si>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</si>
  <si>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</si>
  <si>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</si>
  <si>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</si>
  <si>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</si>
  <si>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</si>
  <si>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</si>
  <si>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</si>
  <si>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</si>
  <si>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</si>
  <si>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</si>
  <si>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</si>
  <si>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</si>
  <si>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</si>
  <si>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</si>
  <si>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</si>
  <si>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</si>
  <si>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</si>
  <si>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</si>
  <si>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</si>
  <si>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</si>
  <si>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</si>
  <si>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</si>
  <si>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</si>
  <si>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</si>
  <si>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</si>
  <si>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</si>
  <si>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</si>
  <si>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</si>
  <si>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</si>
  <si>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</si>
  <si>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</si>
  <si>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</si>
  <si>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</si>
  <si>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</si>
  <si>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</si>
  <si>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</si>
  <si>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</si>
  <si>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</si>
  <si>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</si>
  <si>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</si>
  <si>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</si>
  <si>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</si>
  <si>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</si>
  <si>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</si>
  <si>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</si>
  <si>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</si>
  <si>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</si>
  <si>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</si>
  <si>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</si>
  <si>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</si>
  <si>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</si>
  <si>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</si>
  <si>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</si>
  <si>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</si>
  <si>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</si>
  <si>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</si>
  <si>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</si>
  <si>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</si>
  <si>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</si>
  <si>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</si>
  <si>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</si>
  <si>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</si>
  <si>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</si>
  <si>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</si>
  <si>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</si>
  <si>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</si>
  <si>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</si>
  <si>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</si>
  <si>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</si>
  <si>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</si>
  <si>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</si>
  <si>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</si>
  <si>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</si>
  <si>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</si>
  <si>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</si>
  <si>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</si>
  <si>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</si>
  <si>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</si>
  <si>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</si>
  <si>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</si>
  <si>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</si>
  <si>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</si>
  <si>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</si>
  <si>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</si>
  <si>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</si>
  <si>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</si>
  <si>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</si>
  <si>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</si>
  <si>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</si>
  <si>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</si>
  <si>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</si>
  <si>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</si>
  <si>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</si>
  <si>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</si>
  <si>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</si>
  <si>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</si>
  <si>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</si>
  <si>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</si>
  <si>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</si>
  <si>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</si>
  <si>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</si>
  <si>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</si>
  <si>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</si>
  <si>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</si>
  <si>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</si>
  <si>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</si>
  <si>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</si>
  <si>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</si>
  <si>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</si>
  <si>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</si>
  <si>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</si>
  <si>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</si>
  <si>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</si>
  <si>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</si>
  <si>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</si>
  <si>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</si>
  <si>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</si>
  <si>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</si>
  <si>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</si>
  <si>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</si>
  <si>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</si>
  <si>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</si>
  <si>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</si>
  <si>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</si>
  <si>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</si>
  <si>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</si>
  <si>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</si>
  <si>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</si>
  <si>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</si>
  <si>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</si>
  <si>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</si>
  <si>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</si>
  <si>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</si>
  <si>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</si>
  <si>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</si>
  <si>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</si>
  <si>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</si>
  <si>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</si>
  <si>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</si>
  <si>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</si>
  <si>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</si>
  <si>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</si>
  <si>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</si>
  <si>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</si>
  <si>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</si>
  <si>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</si>
  <si>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</si>
  <si>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</si>
  <si>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</si>
  <si>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</si>
  <si>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</si>
  <si>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</si>
  <si>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</si>
  <si>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</si>
  <si>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</si>
  <si>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</si>
  <si>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</si>
  <si>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</si>
  <si>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</si>
  <si>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</si>
  <si>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</si>
  <si>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</si>
  <si>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</si>
  <si>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</si>
  <si>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</si>
  <si>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</si>
  <si>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</si>
  <si>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</si>
  <si>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</si>
  <si>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</si>
  <si>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</si>
  <si>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</si>
  <si>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</si>
  <si>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</si>
  <si>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</si>
  <si>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</si>
  <si>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</si>
  <si>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</si>
  <si>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</si>
  <si>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</si>
  <si>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</si>
  <si>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</si>
  <si>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</si>
  <si>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</si>
  <si>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</si>
  <si>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</si>
  <si>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</si>
  <si>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</si>
  <si>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</si>
  <si>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</si>
  <si>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</si>
  <si>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</si>
  <si>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</si>
  <si>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</si>
  <si>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</si>
  <si>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</si>
  <si>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</si>
  <si>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</si>
  <si>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</si>
  <si>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</si>
  <si>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</si>
  <si>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</si>
  <si>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</si>
  <si>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</si>
  <si>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</si>
  <si>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</si>
  <si>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</si>
  <si>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</si>
  <si>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</si>
  <si>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</si>
  <si>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</si>
  <si>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</si>
  <si>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</si>
  <si>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</si>
  <si>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</si>
  <si>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</si>
  <si>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</si>
  <si>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</si>
  <si>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</si>
  <si>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</si>
  <si>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</si>
  <si>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</si>
  <si>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</si>
  <si>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</si>
  <si>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</si>
  <si>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</si>
  <si>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</si>
  <si>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</si>
  <si>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</si>
  <si>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</si>
  <si>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</si>
  <si>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</si>
  <si>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</si>
  <si>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</si>
  <si>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</si>
  <si>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</si>
  <si>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</si>
  <si>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</si>
  <si>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</si>
  <si>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</si>
  <si>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</si>
  <si>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</si>
  <si>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</si>
  <si>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</si>
  <si>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</si>
  <si>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</si>
  <si>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</si>
  <si>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</si>
  <si>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</si>
  <si>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</si>
  <si>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</si>
  <si>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</si>
  <si>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</si>
  <si>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</si>
  <si>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</si>
  <si>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</si>
  <si>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</si>
  <si>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</si>
  <si>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</si>
  <si>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</si>
  <si>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</si>
  <si>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</si>
  <si>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</si>
  <si>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</si>
  <si>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</si>
  <si>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</si>
  <si>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</si>
  <si>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</si>
  <si>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</si>
  <si>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</si>
  <si>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</si>
  <si>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</si>
  <si>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</si>
  <si>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</si>
  <si>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</si>
  <si>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</si>
  <si>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</si>
  <si>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</si>
  <si>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</si>
  <si>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</si>
  <si>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</si>
  <si>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</si>
  <si>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</si>
  <si>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</si>
  <si>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</si>
  <si>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</si>
  <si>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</si>
  <si>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</si>
  <si>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</si>
  <si>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</si>
  <si>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</si>
  <si>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</si>
  <si>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</si>
  <si>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</si>
  <si>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</si>
  <si>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</si>
  <si>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</si>
  <si>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</si>
  <si>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</si>
  <si>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</si>
  <si>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</si>
  <si>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</si>
  <si>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</si>
  <si>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</si>
  <si>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</si>
  <si>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</si>
  <si>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</si>
  <si>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</si>
  <si>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</si>
  <si>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</si>
  <si>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</si>
  <si>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</si>
  <si>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</si>
  <si>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</si>
  <si>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</si>
  <si>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</si>
  <si>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</si>
  <si>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</si>
  <si>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</si>
  <si>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</si>
  <si>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</si>
  <si>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</si>
  <si>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</si>
  <si>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</si>
  <si>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</si>
  <si>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</si>
  <si>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</si>
  <si>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</si>
  <si>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</si>
  <si>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</si>
  <si>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</si>
  <si>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</si>
  <si>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</si>
  <si>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</si>
  <si>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</si>
  <si>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</si>
  <si>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</si>
  <si>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</si>
  <si>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</si>
  <si>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</si>
  <si>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</si>
  <si>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</si>
  <si>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</si>
  <si>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</si>
  <si>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</si>
  <si>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</si>
  <si>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</si>
  <si>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</si>
  <si>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</si>
  <si>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</si>
  <si>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</si>
  <si>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</si>
  <si>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</si>
  <si>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</si>
  <si>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</si>
  <si>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</si>
  <si>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</si>
  <si>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</si>
  <si>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</si>
  <si>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</si>
  <si>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</si>
  <si>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</si>
  <si>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</si>
  <si>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</si>
  <si>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</si>
  <si>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</si>
  <si>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</si>
  <si>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</si>
  <si>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</si>
  <si>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</si>
  <si>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</si>
  <si>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</si>
  <si>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</si>
  <si>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</si>
  <si>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</si>
  <si>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</si>
  <si>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</si>
  <si>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</si>
  <si>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</si>
  <si>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</si>
  <si>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</si>
  <si>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</si>
  <si>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</si>
  <si>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</si>
  <si>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</si>
  <si>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</si>
  <si>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</si>
  <si>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</si>
  <si>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</si>
  <si>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</si>
  <si>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</si>
  <si>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</si>
  <si>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</si>
  <si>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</si>
  <si>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</si>
  <si>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</si>
  <si>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</si>
  <si>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</si>
  <si>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</si>
  <si>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</si>
  <si>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</si>
  <si>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</si>
  <si>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</si>
  <si>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</si>
  <si>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</si>
  <si>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</si>
  <si>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</si>
  <si>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</si>
  <si>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</si>
  <si>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</si>
  <si>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</si>
  <si>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</si>
  <si>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</si>
  <si>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</si>
  <si>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</si>
  <si>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</si>
  <si>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</si>
  <si>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</si>
  <si>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</si>
  <si>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</si>
  <si>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</si>
  <si>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</si>
  <si>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</si>
  <si>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</si>
  <si>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</si>
  <si>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</si>
  <si>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</si>
  <si>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</si>
  <si>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</si>
  <si>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</si>
  <si>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</si>
  <si>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</si>
  <si>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</si>
  <si>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</si>
  <si>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</si>
  <si>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</si>
  <si>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</si>
  <si>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</si>
  <si>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</si>
  <si>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</si>
  <si>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</si>
  <si>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</si>
  <si>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</si>
  <si>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</si>
  <si>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</si>
  <si>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</si>
  <si>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</si>
  <si>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</si>
  <si>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</si>
  <si>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</si>
  <si>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</si>
  <si>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</si>
  <si>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</si>
  <si>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</si>
  <si>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</si>
  <si>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</si>
  <si>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</si>
  <si>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</si>
  <si>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</si>
  <si>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</si>
  <si>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</si>
  <si>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</si>
  <si>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</si>
  <si>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</si>
  <si>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</si>
  <si>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</si>
  <si>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</si>
  <si>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</si>
  <si>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</si>
  <si>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</si>
  <si>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</si>
  <si>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</si>
  <si>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</si>
  <si>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</si>
  <si>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</si>
  <si>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</si>
  <si>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</si>
  <si>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</si>
  <si>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</si>
  <si>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</si>
  <si>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</si>
  <si>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</si>
  <si>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</si>
  <si>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</si>
  <si>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</si>
  <si>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</si>
  <si>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</si>
  <si>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</si>
  <si>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</si>
  <si>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</si>
  <si>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</si>
  <si>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</si>
  <si>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</si>
  <si>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</si>
  <si>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</si>
  <si>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</si>
  <si>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</si>
  <si>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</si>
  <si>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</si>
  <si>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</si>
  <si>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</si>
  <si>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</si>
  <si>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</si>
  <si>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</si>
  <si>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</si>
  <si>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</si>
  <si>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</si>
  <si>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</si>
  <si>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</si>
  <si>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</si>
  <si>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</si>
  <si>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</si>
  <si>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</si>
  <si>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</si>
  <si>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</si>
  <si>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</si>
  <si>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</si>
  <si>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</si>
  <si>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</si>
  <si>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</si>
  <si>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</si>
  <si>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</si>
  <si>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</si>
  <si>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</si>
  <si>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</si>
  <si>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</si>
  <si>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</si>
  <si>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</si>
  <si>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</si>
  <si>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</si>
  <si>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</si>
  <si>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</si>
  <si>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</si>
  <si>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</si>
  <si>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</si>
  <si>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</si>
  <si>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</si>
  <si>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</si>
  <si>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</si>
  <si>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</si>
  <si>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</si>
  <si>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</si>
  <si>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</si>
  <si>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</si>
  <si>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</si>
  <si>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</si>
  <si>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</si>
  <si>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</si>
  <si>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</si>
  <si>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</si>
  <si>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</si>
  <si>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</si>
  <si>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</si>
  <si>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</si>
  <si>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</si>
  <si>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</si>
  <si>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</si>
  <si>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</si>
  <si>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</si>
  <si>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</si>
  <si>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</si>
  <si>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</si>
  <si>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</si>
  <si>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</si>
  <si>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</si>
  <si>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</si>
  <si>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</si>
  <si>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</si>
  <si>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</si>
  <si>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</si>
  <si>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</si>
  <si>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</si>
  <si>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</si>
  <si>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</si>
  <si>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</si>
  <si>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</si>
  <si>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</si>
  <si>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</si>
  <si>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</si>
  <si>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</si>
  <si>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</si>
  <si>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</si>
  <si>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</si>
  <si>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</si>
  <si>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</si>
  <si>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</si>
  <si>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</si>
  <si>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</si>
  <si>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</si>
  <si>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</si>
  <si>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</si>
  <si>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</si>
  <si>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</si>
  <si>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</si>
  <si>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</si>
  <si>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</si>
  <si>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</si>
  <si>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</si>
  <si>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</si>
  <si>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</si>
  <si>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</si>
  <si>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</si>
  <si>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</si>
  <si>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</si>
  <si>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</si>
  <si>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</si>
  <si>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</si>
  <si>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</si>
  <si>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</si>
  <si>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</si>
  <si>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</si>
  <si>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</si>
  <si>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</si>
  <si>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</si>
  <si>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</si>
  <si>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</si>
  <si>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</si>
  <si>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</si>
  <si>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</si>
  <si>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</si>
  <si>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</si>
  <si>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</si>
  <si>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</si>
  <si>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</si>
  <si>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</si>
  <si>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</si>
  <si>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</si>
  <si>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</si>
  <si>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</si>
  <si>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</si>
  <si>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</si>
  <si>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</si>
  <si>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</si>
  <si>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</si>
  <si>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</si>
  <si>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</si>
  <si>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</si>
  <si>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</si>
  <si>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</si>
  <si>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</si>
  <si>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</si>
  <si>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</si>
  <si>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</si>
  <si>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</si>
  <si>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</si>
  <si>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</si>
  <si>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</si>
  <si>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</si>
  <si>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</si>
  <si>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</si>
  <si>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</si>
  <si>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</si>
  <si>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</si>
  <si>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</si>
  <si>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</si>
  <si>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</si>
  <si>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</si>
  <si>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</si>
  <si>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</si>
  <si>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</si>
  <si>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</si>
  <si>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</si>
  <si>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</si>
  <si>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</si>
  <si>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</si>
  <si>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</si>
  <si>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</si>
  <si>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</si>
  <si>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</si>
  <si>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</si>
  <si>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</si>
  <si>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</si>
  <si>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</si>
  <si>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</si>
  <si>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</si>
  <si>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</si>
  <si>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</si>
  <si>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</si>
  <si>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</si>
  <si>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</si>
  <si>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</si>
  <si>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</si>
  <si>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</si>
  <si>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</si>
  <si>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</si>
  <si>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</si>
  <si>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</si>
  <si>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</si>
  <si>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</si>
  <si>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</si>
  <si>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</si>
  <si>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</si>
  <si>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</si>
  <si>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</si>
  <si>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</si>
  <si>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</si>
  <si>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</si>
  <si>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</si>
  <si>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</si>
  <si>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</si>
  <si>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</si>
  <si>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</si>
  <si>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</si>
  <si>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</si>
  <si>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</si>
  <si>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</si>
  <si>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</si>
  <si>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</si>
  <si>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</si>
  <si>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</si>
  <si>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</si>
  <si>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</si>
  <si>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</si>
  <si>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</si>
  <si>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</si>
  <si>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</si>
  <si>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</si>
  <si>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</si>
  <si>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</si>
  <si>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</si>
  <si>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</si>
  <si>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</si>
  <si>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</si>
  <si>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</si>
  <si>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</si>
  <si>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</si>
  <si>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</si>
  <si>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</si>
  <si>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</si>
  <si>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</si>
  <si>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</si>
  <si>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</si>
  <si>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</si>
  <si>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</si>
  <si>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</si>
  <si>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</si>
  <si>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</si>
  <si>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</si>
  <si>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</si>
  <si>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</si>
  <si>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</si>
  <si>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</si>
  <si>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</si>
  <si>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</si>
  <si>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</si>
  <si>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</si>
  <si>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</si>
  <si>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</si>
  <si>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</si>
  <si>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</si>
  <si>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</si>
  <si>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</si>
  <si>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</si>
  <si>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</si>
  <si>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</si>
  <si>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</si>
  <si>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</si>
  <si>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</si>
  <si>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</si>
  <si>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</si>
  <si>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</si>
  <si>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</si>
  <si>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</si>
  <si>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</si>
  <si>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</si>
  <si>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</si>
  <si>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</si>
  <si>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</si>
  <si>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</si>
  <si>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</si>
  <si>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</si>
  <si>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</si>
  <si>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</si>
  <si>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</si>
  <si>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</si>
  <si>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</si>
  <si>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</si>
  <si>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</si>
  <si>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</si>
  <si>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</si>
  <si>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</si>
  <si>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</si>
  <si>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</si>
  <si>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</si>
  <si>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</si>
  <si>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</si>
  <si>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</si>
  <si>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</si>
  <si>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</si>
  <si>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</si>
  <si>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</si>
  <si>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</si>
  <si>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</si>
  <si>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</si>
  <si>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</si>
  <si>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</si>
  <si>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</si>
  <si>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</si>
  <si>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</si>
  <si>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</si>
  <si>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</si>
  <si>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</si>
  <si>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</si>
  <si>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</si>
  <si>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</si>
  <si>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</si>
  <si>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</si>
  <si>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</si>
  <si>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</si>
  <si>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</si>
  <si>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</si>
  <si>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</si>
  <si>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</si>
  <si>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</si>
  <si>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</si>
  <si>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</si>
  <si>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</si>
  <si>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</si>
  <si>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</si>
  <si>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</si>
  <si>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</si>
  <si>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</si>
  <si>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</si>
  <si>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</si>
  <si>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</si>
  <si>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</si>
  <si>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</si>
  <si>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</si>
  <si>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</si>
  <si>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</si>
  <si>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</si>
  <si>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</si>
  <si>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</si>
  <si>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</si>
  <si>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</si>
  <si>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</si>
  <si>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</si>
  <si>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</si>
  <si>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</si>
  <si>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</si>
  <si>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</si>
  <si>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</si>
  <si>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</si>
  <si>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</si>
  <si>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</si>
  <si>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</si>
  <si>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</si>
  <si>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</si>
  <si>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</si>
  <si>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</si>
  <si>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</si>
  <si>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</si>
  <si>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</si>
  <si>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</si>
  <si>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</si>
  <si>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</si>
  <si>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</si>
  <si>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</si>
  <si>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</si>
  <si>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</si>
  <si>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</si>
  <si>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</si>
  <si>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</si>
  <si>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</si>
  <si>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</si>
  <si>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</si>
  <si>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</si>
  <si>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</si>
  <si>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</si>
  <si>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</si>
  <si>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</si>
  <si>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</si>
  <si>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</si>
  <si>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</si>
  <si>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</si>
  <si>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</si>
  <si>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</si>
  <si>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</si>
  <si>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</si>
  <si>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</si>
  <si>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</si>
  <si>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</si>
  <si>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</si>
  <si>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</si>
  <si>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</si>
  <si>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</si>
  <si>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</si>
  <si>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</si>
  <si>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</si>
  <si>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</si>
  <si>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</si>
  <si>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</si>
  <si>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</si>
  <si>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</si>
  <si>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</si>
  <si>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</si>
  <si>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</si>
  <si>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</si>
  <si>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</si>
  <si>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</si>
  <si>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</si>
  <si>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</si>
  <si>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</si>
  <si>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</si>
  <si>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</si>
  <si>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</si>
  <si>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</si>
  <si>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</si>
  <si>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</si>
  <si>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</si>
  <si>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</si>
  <si>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</si>
  <si>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</si>
  <si>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</si>
  <si>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</si>
  <si>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</si>
  <si>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</si>
  <si>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</si>
  <si>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</si>
  <si>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</si>
  <si>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</si>
  <si>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</si>
  <si>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</si>
  <si>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</si>
  <si>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</si>
  <si>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</si>
  <si>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</si>
  <si>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</si>
  <si>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</si>
  <si>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</si>
  <si>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</si>
  <si>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</si>
  <si>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</si>
  <si>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</si>
  <si>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</si>
  <si>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</si>
  <si>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</si>
  <si>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</si>
  <si>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</si>
  <si>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</si>
  <si>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</si>
  <si>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</si>
  <si>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</si>
  <si>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</si>
  <si>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</si>
  <si>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</si>
  <si>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</si>
  <si>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</si>
  <si>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</si>
  <si>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</si>
  <si>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</si>
  <si>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</si>
  <si>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</si>
  <si>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</si>
  <si>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</si>
  <si>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</si>
  <si>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</si>
  <si>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</si>
  <si>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</si>
  <si>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</si>
  <si>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</si>
  <si>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</si>
  <si>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</si>
  <si>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</si>
  <si>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</si>
  <si>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</si>
  <si>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</si>
  <si>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</si>
  <si>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</si>
  <si>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</si>
  <si>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</si>
  <si>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</si>
  <si>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</si>
  <si>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</si>
  <si>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</si>
  <si>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</si>
  <si>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</si>
  <si>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</si>
  <si>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</si>
  <si>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</si>
  <si>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</si>
  <si>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</si>
  <si>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</si>
  <si>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</si>
  <si>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</si>
  <si>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</si>
  <si>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</si>
  <si>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</si>
  <si>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</si>
  <si>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</si>
  <si>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</si>
  <si>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</si>
  <si>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</si>
  <si>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</si>
  <si>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</si>
  <si>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</si>
  <si>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</si>
  <si>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</si>
  <si>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</si>
  <si>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</si>
  <si>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</si>
  <si>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</si>
  <si>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</si>
  <si>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</si>
  <si>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</si>
  <si>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</si>
  <si>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</si>
  <si>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</si>
  <si>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</si>
  <si>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</si>
  <si>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</si>
  <si>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</si>
  <si>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</si>
  <si>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</si>
  <si>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</si>
  <si>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</si>
  <si>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</si>
  <si>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</si>
  <si>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</si>
  <si>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</si>
  <si>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</si>
  <si>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</si>
  <si>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</si>
  <si>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</si>
  <si>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</si>
  <si>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</si>
  <si>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</si>
  <si>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</si>
  <si>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</si>
  <si>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</si>
  <si>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</si>
  <si>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</si>
  <si>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</si>
  <si>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</si>
  <si>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</si>
  <si>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</si>
  <si>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</si>
  <si>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</si>
  <si>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</si>
  <si>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</si>
  <si>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</si>
  <si>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</si>
  <si>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</si>
  <si>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</si>
  <si>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</si>
  <si>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</si>
  <si>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</si>
  <si>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</si>
  <si>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</si>
  <si>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</si>
  <si>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</si>
  <si>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</si>
  <si>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</si>
  <si>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</si>
  <si>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</si>
  <si>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</si>
  <si>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</si>
  <si>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</si>
  <si>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</si>
  <si>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</si>
  <si>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</si>
  <si>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</si>
  <si>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</si>
  <si>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</si>
  <si>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</si>
  <si>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</si>
  <si>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</si>
  <si>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</si>
  <si>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</si>
  <si>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</si>
  <si>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</si>
  <si>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</si>
  <si>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</si>
  <si>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</si>
  <si>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</si>
  <si>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</si>
  <si>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</si>
  <si>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</si>
  <si>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</si>
  <si>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</si>
  <si>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</si>
  <si>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</si>
  <si>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</si>
  <si>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</si>
  <si>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</si>
  <si>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</si>
  <si>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</si>
  <si>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</si>
  <si>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</si>
  <si>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</si>
  <si>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</si>
  <si>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</si>
  <si>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</si>
  <si>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</si>
  <si>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</si>
  <si>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</si>
  <si>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</si>
  <si>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</si>
  <si>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</si>
  <si>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</si>
  <si>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</si>
  <si>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</si>
  <si>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</si>
  <si>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</si>
  <si>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</si>
  <si>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</si>
  <si>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</si>
  <si>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</si>
  <si>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</si>
  <si>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</si>
  <si>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</si>
  <si>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</si>
  <si>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</si>
  <si>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</si>
  <si>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</si>
  <si>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</si>
  <si>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</si>
  <si>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</si>
  <si>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</si>
  <si>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</si>
  <si>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</si>
  <si>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</si>
  <si>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</si>
  <si>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</si>
  <si>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</si>
  <si>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</si>
  <si>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</si>
  <si>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</si>
  <si>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</si>
  <si>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</si>
  <si>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</si>
  <si>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</si>
  <si>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</si>
  <si>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</si>
  <si>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</si>
  <si>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</si>
  <si>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</si>
  <si>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</si>
  <si>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</si>
  <si>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</si>
  <si>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</si>
  <si>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</si>
  <si>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</si>
  <si>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</si>
  <si>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</si>
  <si>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</si>
  <si>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</si>
  <si>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</si>
  <si>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</si>
  <si>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</si>
  <si>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</si>
  <si>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</si>
  <si>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</si>
  <si>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</si>
  <si>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</si>
  <si>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</si>
  <si>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</si>
  <si>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</si>
  <si>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</si>
  <si>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</si>
  <si>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</si>
  <si>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</si>
  <si>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</si>
  <si>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</si>
  <si>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</si>
  <si>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</si>
  <si>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</si>
  <si>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</si>
  <si>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</si>
  <si>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</si>
  <si>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</si>
  <si>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</si>
  <si>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</si>
  <si>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</si>
  <si>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</si>
  <si>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</si>
  <si>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</si>
  <si>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</si>
  <si>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</si>
  <si>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</si>
  <si>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</si>
  <si>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</si>
  <si>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</si>
  <si>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</si>
  <si>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</si>
  <si>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</si>
  <si>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</si>
  <si>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</si>
  <si>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</si>
  <si>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</si>
  <si>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</si>
  <si>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</si>
  <si>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</si>
  <si>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</si>
  <si>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</si>
  <si>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</si>
  <si>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</si>
  <si>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</si>
  <si>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</si>
  <si>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</si>
  <si>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</si>
  <si>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</si>
  <si>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</si>
  <si>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</si>
  <si>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</si>
  <si>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</si>
  <si>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</si>
  <si>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</si>
  <si>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</si>
  <si>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</si>
  <si>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</si>
  <si>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</si>
  <si>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</si>
  <si>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</si>
  <si>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</si>
  <si>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</si>
  <si>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</si>
  <si>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</si>
  <si>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</si>
  <si>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</si>
  <si>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</si>
  <si>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</si>
  <si>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</si>
  <si>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</si>
  <si>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</si>
  <si>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</si>
  <si>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</si>
  <si>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</si>
  <si>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</si>
  <si>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</si>
  <si>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</si>
  <si>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</si>
  <si>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</si>
  <si>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</si>
  <si>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</si>
  <si>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</si>
  <si>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</si>
  <si>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</si>
  <si>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</si>
  <si>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</si>
  <si>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</si>
  <si>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</si>
  <si>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</si>
  <si>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</si>
  <si>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</si>
  <si>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</si>
  <si>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</si>
  <si>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</si>
  <si>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</si>
  <si>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</si>
  <si>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</si>
  <si>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</si>
  <si>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</si>
  <si>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</si>
  <si>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</si>
  <si>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</si>
  <si>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</si>
  <si>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</si>
  <si>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</si>
  <si>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</si>
  <si>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</si>
  <si>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</si>
  <si>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</si>
  <si>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</si>
  <si>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</si>
  <si>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</si>
  <si>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</si>
  <si>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</si>
  <si>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</si>
  <si>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</si>
  <si>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</si>
  <si>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</si>
  <si>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</si>
  <si>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</si>
  <si>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</si>
  <si>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</si>
  <si>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</si>
  <si>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</si>
  <si>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</si>
  <si>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</si>
  <si>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</si>
  <si>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</si>
  <si>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</si>
  <si>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</si>
  <si>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</si>
  <si>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</si>
  <si>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</si>
  <si>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</si>
  <si>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</si>
  <si>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</si>
  <si>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</si>
  <si>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</si>
  <si>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</si>
  <si>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</si>
  <si>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</si>
  <si>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</si>
  <si>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</si>
  <si>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</si>
  <si>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</si>
  <si>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</si>
  <si>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</si>
  <si>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</si>
  <si>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</si>
  <si>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</si>
  <si>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</si>
  <si>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</si>
  <si>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</si>
  <si>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</si>
  <si>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</si>
  <si>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</si>
  <si>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</si>
  <si>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</si>
  <si>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</si>
  <si>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</si>
  <si>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</si>
  <si>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</si>
  <si>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</si>
  <si>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</si>
  <si>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</si>
  <si>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</si>
  <si>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</si>
  <si>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</si>
  <si>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</si>
  <si>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</si>
  <si>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</si>
  <si>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</si>
  <si>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</si>
  <si>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</si>
  <si>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</si>
  <si>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</si>
  <si>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</si>
  <si>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</si>
  <si>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</si>
  <si>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</si>
  <si>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</si>
  <si>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</si>
  <si>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</si>
  <si>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</si>
  <si>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</si>
  <si>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</si>
  <si>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</si>
  <si>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</si>
  <si>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</si>
  <si>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</si>
  <si>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</si>
  <si>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</si>
  <si>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</si>
  <si>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</si>
  <si>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</si>
  <si>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</si>
  <si>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</si>
  <si>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</si>
  <si>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</si>
  <si>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</si>
  <si>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</si>
  <si>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</si>
  <si>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</si>
  <si>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</si>
  <si>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</si>
  <si>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</si>
  <si>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</si>
  <si>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</si>
  <si>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</si>
  <si>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</si>
  <si>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</si>
  <si>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</si>
  <si>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</si>
  <si>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</si>
  <si>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</si>
  <si>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</si>
  <si>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</si>
  <si>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</si>
  <si>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</si>
  <si>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</si>
  <si>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</si>
  <si>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</si>
  <si>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</si>
  <si>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</si>
  <si>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</si>
  <si>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</si>
  <si>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</si>
  <si>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</si>
  <si>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</si>
  <si>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</si>
  <si>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</si>
  <si>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</si>
  <si>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</si>
  <si>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</si>
  <si>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</si>
  <si>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</si>
  <si>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</si>
  <si>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</si>
  <si>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</si>
  <si>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</si>
  <si>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</si>
  <si>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</si>
  <si>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</si>
  <si>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</si>
  <si>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</si>
  <si>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</si>
  <si>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</si>
  <si>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</si>
  <si>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</si>
  <si>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</si>
  <si>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</si>
  <si>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</si>
  <si>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</si>
  <si>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</si>
  <si>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</si>
  <si>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</si>
  <si>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</si>
  <si>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</si>
  <si>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</si>
  <si>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</si>
  <si>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</si>
  <si>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</si>
  <si>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</si>
  <si>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</si>
  <si>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</si>
  <si>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</si>
  <si>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</si>
  <si>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</si>
  <si>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</si>
  <si>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</si>
  <si>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</si>
  <si>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</si>
  <si>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</si>
  <si>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</si>
  <si>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</si>
  <si>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</si>
  <si>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</si>
  <si>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</si>
  <si>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</si>
  <si>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</si>
  <si>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</si>
  <si>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</si>
  <si>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</si>
  <si>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</si>
  <si>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</si>
  <si>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</si>
  <si>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</si>
  <si>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</si>
  <si>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</si>
  <si>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</si>
  <si>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</si>
  <si>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</si>
  <si>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</si>
  <si>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</si>
  <si>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</si>
  <si>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</si>
  <si>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</si>
  <si>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</si>
  <si>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</si>
  <si>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</si>
  <si>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</si>
  <si>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</si>
  <si>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</si>
  <si>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</si>
  <si>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</si>
  <si>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</si>
  <si>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</si>
  <si>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</si>
  <si>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</si>
  <si>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</si>
  <si>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</si>
  <si>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</si>
  <si>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</si>
  <si>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</si>
  <si>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</si>
  <si>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</si>
  <si>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</si>
  <si>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</si>
  <si>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</si>
  <si>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</si>
  <si>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</si>
  <si>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</si>
  <si>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</si>
  <si>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</si>
  <si>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</si>
  <si>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</si>
  <si>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</si>
  <si>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</si>
  <si>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</si>
  <si>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</si>
  <si>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</si>
  <si>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</si>
  <si>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</si>
  <si>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</si>
  <si>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</si>
  <si>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</si>
  <si>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</si>
  <si>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</si>
  <si>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</si>
  <si>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</si>
  <si>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</si>
  <si>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</si>
  <si>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</si>
  <si>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</si>
  <si>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</si>
  <si>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</si>
  <si>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</si>
  <si>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</si>
  <si>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</si>
  <si>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</si>
  <si>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</si>
  <si>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</si>
  <si>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</si>
  <si>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</si>
  <si>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</si>
  <si>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</si>
  <si>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</si>
  <si>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</si>
  <si>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</si>
  <si>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</si>
  <si>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</si>
  <si>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</si>
  <si>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</si>
  <si>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</si>
  <si>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</si>
  <si>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</si>
  <si>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</si>
  <si>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</si>
  <si>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</si>
  <si>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</si>
  <si>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</si>
  <si>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</si>
  <si>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</si>
  <si>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</si>
  <si>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</si>
  <si>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</si>
  <si>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</si>
  <si>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</si>
  <si>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</si>
  <si>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</si>
  <si>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</si>
  <si>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</si>
  <si>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</si>
  <si>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</si>
  <si>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</si>
  <si>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</si>
  <si>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</si>
  <si>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</si>
  <si>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</si>
  <si>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</si>
  <si>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</si>
  <si>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</si>
  <si>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</si>
  <si>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</si>
  <si>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</si>
  <si>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</si>
  <si>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</si>
  <si>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</si>
  <si>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</si>
  <si>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</si>
  <si>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</si>
  <si>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</si>
  <si>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</si>
  <si>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</si>
  <si>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</si>
  <si>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</si>
  <si>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</si>
  <si>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</si>
  <si>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</si>
  <si>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</si>
  <si>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</si>
  <si>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</si>
  <si>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</si>
  <si>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</si>
  <si>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</si>
  <si>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</si>
  <si>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</si>
  <si>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</si>
  <si>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</si>
  <si>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</si>
  <si>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</si>
  <si>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</si>
  <si>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</si>
  <si>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</si>
  <si>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</si>
  <si>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</si>
  <si>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</si>
  <si>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</si>
  <si>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</si>
  <si>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</si>
  <si>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</si>
  <si>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</si>
  <si>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</si>
  <si>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</si>
  <si>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</si>
  <si>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</si>
  <si>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</si>
  <si>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</si>
  <si>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</si>
  <si>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</si>
  <si>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</si>
  <si>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</si>
  <si>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</si>
  <si>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</si>
  <si>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</si>
  <si>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</si>
  <si>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</si>
  <si>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</si>
  <si>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</si>
  <si>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</si>
  <si>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</si>
  <si>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</si>
  <si>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</si>
  <si>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</si>
  <si>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</si>
  <si>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</si>
  <si>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</si>
  <si>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</si>
  <si>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</si>
  <si>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</si>
  <si>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</si>
  <si>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</si>
  <si>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</si>
  <si>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</si>
  <si>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</si>
  <si>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</si>
  <si>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</si>
  <si>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</si>
  <si>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</si>
  <si>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</si>
  <si>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</si>
  <si>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</si>
  <si>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</si>
  <si>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</si>
  <si>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</si>
  <si>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</si>
  <si>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</si>
  <si>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</si>
  <si>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</si>
  <si>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</si>
  <si>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</si>
  <si>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</si>
  <si>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</si>
  <si>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</si>
  <si>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</si>
  <si>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</si>
  <si>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</si>
  <si>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</si>
  <si>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</si>
  <si>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</si>
  <si>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</si>
  <si>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</si>
  <si>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</si>
  <si>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</si>
  <si>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</si>
  <si>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</si>
  <si>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</si>
  <si>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</si>
  <si>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</si>
  <si>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</si>
  <si>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</si>
  <si>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</si>
  <si>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</si>
  <si>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</si>
  <si>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</si>
  <si>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</si>
  <si>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</si>
  <si>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</si>
  <si>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</si>
  <si>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</si>
  <si>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</si>
  <si>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</si>
  <si>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</si>
  <si>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</si>
  <si>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</si>
  <si>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</si>
  <si>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</si>
  <si>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</si>
  <si>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</si>
  <si>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</si>
  <si>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</si>
  <si>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</si>
  <si>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</si>
  <si>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</si>
  <si>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</si>
  <si>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</si>
  <si>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</si>
  <si>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</si>
  <si>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</si>
  <si>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</si>
  <si>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</si>
  <si>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</si>
  <si>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</si>
  <si>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</si>
  <si>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</si>
  <si>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</si>
  <si>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</si>
  <si>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</si>
  <si>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</si>
  <si>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</si>
  <si>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</si>
  <si>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</si>
  <si>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</si>
  <si>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</si>
  <si>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</si>
  <si>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</si>
  <si>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</si>
  <si>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</si>
  <si>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</si>
  <si>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</si>
  <si>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</si>
  <si>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</si>
  <si>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</si>
  <si>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</si>
  <si>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</si>
  <si>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</si>
  <si>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</si>
  <si>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</si>
  <si>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</si>
  <si>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</si>
  <si>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</si>
  <si>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</si>
  <si>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</si>
  <si>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</si>
  <si>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</si>
  <si>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</si>
  <si>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</si>
  <si>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</si>
  <si>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</si>
  <si>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</si>
  <si>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</si>
  <si>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</si>
  <si>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</si>
  <si>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</si>
  <si>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</si>
  <si>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</si>
  <si>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</si>
  <si>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</si>
  <si>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</si>
  <si>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</si>
  <si>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</si>
  <si>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</si>
  <si>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</si>
  <si>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</si>
  <si>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</si>
  <si>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</si>
  <si>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</si>
  <si>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</si>
  <si>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</si>
  <si>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</si>
  <si>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</si>
  <si>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</si>
  <si>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</si>
  <si>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</si>
  <si>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</si>
  <si>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</si>
  <si>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</si>
  <si>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</si>
  <si>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</si>
  <si>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</si>
  <si>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</si>
  <si>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</si>
  <si>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</si>
  <si>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</si>
  <si>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</si>
  <si>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</si>
  <si>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</si>
  <si>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</si>
  <si>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</si>
  <si>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</si>
  <si>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</si>
  <si>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</si>
  <si>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</si>
  <si>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</si>
  <si>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</si>
  <si>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</si>
  <si>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</si>
  <si>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</si>
  <si>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</si>
  <si>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</si>
  <si>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</si>
  <si>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</si>
  <si>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</si>
  <si>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</si>
  <si>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</si>
  <si>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</si>
  <si>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</si>
  <si>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</si>
  <si>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</si>
  <si>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</si>
  <si>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</si>
  <si>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</si>
  <si>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</si>
  <si>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</si>
  <si>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</si>
  <si>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</si>
  <si>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</si>
  <si>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</si>
  <si>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</si>
  <si>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</si>
  <si>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</si>
  <si>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</si>
  <si>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</si>
  <si>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</si>
  <si>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</si>
  <si>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</si>
  <si>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</si>
  <si>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</si>
  <si>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</si>
  <si>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</si>
  <si>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</si>
  <si>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</si>
  <si>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</si>
  <si>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</si>
  <si>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</si>
  <si>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</si>
  <si>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</si>
  <si>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</si>
  <si>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</si>
  <si>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</si>
  <si>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</si>
  <si>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</si>
  <si>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</si>
  <si>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</si>
  <si>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</si>
  <si>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</si>
  <si>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</si>
  <si>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</si>
  <si>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</si>
  <si>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</si>
  <si>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</si>
  <si>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</si>
  <si>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</si>
  <si>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</si>
  <si>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</si>
  <si>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</si>
  <si>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</si>
  <si>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</si>
  <si>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</si>
  <si>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</si>
  <si>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</si>
  <si>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</si>
  <si>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</si>
  <si>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</si>
  <si>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</si>
  <si>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</si>
  <si>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</si>
  <si>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</si>
  <si>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</si>
  <si>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</si>
  <si>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</si>
  <si>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</si>
  <si>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</si>
  <si>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</si>
  <si>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</si>
  <si>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</si>
  <si>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</si>
  <si>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</si>
  <si>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</si>
  <si>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</si>
  <si>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</si>
  <si>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</si>
  <si>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</si>
  <si>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</si>
  <si>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</si>
  <si>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</si>
  <si>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</si>
  <si>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</si>
  <si>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</si>
  <si>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</si>
  <si>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</si>
  <si>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</si>
  <si>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</si>
  <si>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</si>
  <si>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</si>
  <si>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</si>
  <si>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</si>
  <si>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</si>
  <si>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</si>
  <si>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</si>
  <si>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</si>
  <si>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</si>
  <si>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</si>
  <si>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</si>
  <si>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</si>
  <si>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</si>
  <si>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</si>
  <si>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</si>
  <si>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</si>
  <si>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</si>
  <si>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</si>
  <si>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</si>
  <si>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</si>
  <si>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</si>
  <si>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</si>
  <si>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</si>
  <si>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</si>
  <si>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</si>
  <si>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</si>
  <si>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</si>
  <si>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</si>
  <si>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</si>
  <si>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</si>
  <si>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</si>
  <si>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</si>
  <si>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</si>
  <si>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</si>
  <si>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</si>
  <si>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</si>
  <si>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</si>
  <si>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</si>
  <si>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</si>
  <si>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</si>
  <si>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</si>
  <si>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</si>
  <si>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</si>
  <si>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</si>
  <si>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</si>
  <si>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</si>
  <si>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</si>
  <si>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</si>
  <si>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</si>
  <si>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</si>
  <si>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</si>
  <si>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</si>
  <si>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</si>
  <si>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</si>
  <si>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</si>
  <si>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</si>
  <si>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</si>
  <si>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</si>
  <si>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</si>
  <si>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</si>
  <si>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</si>
  <si>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</si>
  <si>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</si>
  <si>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</si>
  <si>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</si>
  <si>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</si>
  <si>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</si>
  <si>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</si>
  <si>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</si>
  <si>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</si>
  <si>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</si>
  <si>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</si>
  <si>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</si>
  <si>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</si>
  <si>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</si>
  <si>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</si>
  <si>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</si>
  <si>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</si>
  <si>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</si>
  <si>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</si>
  <si>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</si>
  <si>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</si>
  <si>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</si>
  <si>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</si>
  <si>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</si>
  <si>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</si>
  <si>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</si>
  <si>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</si>
  <si>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</si>
  <si>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</si>
  <si>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</si>
  <si>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</si>
  <si>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</si>
  <si>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</si>
  <si>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</si>
  <si>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</si>
  <si>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</si>
  <si>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</si>
  <si>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</si>
  <si>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</si>
  <si>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</si>
  <si>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</si>
  <si>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</si>
  <si>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</si>
  <si>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</si>
  <si>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</si>
  <si>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</si>
  <si>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</si>
  <si>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</si>
  <si>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</si>
  <si>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</si>
  <si>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</si>
  <si>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</si>
  <si>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</si>
  <si>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</si>
  <si>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</si>
  <si>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</si>
  <si>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</si>
  <si>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</si>
  <si>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</si>
  <si>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</si>
  <si>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</si>
  <si>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</si>
  <si>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</si>
  <si>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</si>
  <si>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</si>
  <si>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</si>
  <si>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</si>
  <si>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</si>
  <si>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</si>
  <si>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</si>
  <si>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</si>
  <si>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</si>
  <si>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</si>
  <si>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</si>
  <si>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</si>
  <si>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</si>
  <si>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</si>
  <si>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</si>
  <si>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</si>
  <si>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</si>
  <si>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</si>
  <si>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</si>
  <si>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</si>
  <si>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</si>
  <si>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</si>
  <si>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</si>
  <si>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</si>
  <si>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</si>
  <si>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</si>
  <si>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</si>
  <si>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</si>
  <si>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</si>
  <si>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</si>
  <si>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</si>
  <si>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</si>
  <si>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</si>
  <si>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</si>
  <si>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</si>
  <si>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</si>
  <si>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</si>
  <si>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</si>
  <si>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</si>
  <si>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</si>
  <si>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</si>
  <si>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</si>
  <si>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</si>
  <si>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</si>
  <si>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</si>
  <si>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</si>
  <si>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</si>
  <si>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</si>
  <si>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</si>
  <si>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</si>
  <si>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</si>
  <si>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</si>
  <si>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</si>
  <si>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</si>
  <si>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</si>
  <si>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</si>
  <si>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</si>
  <si>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</si>
  <si>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</si>
  <si>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</si>
  <si>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</si>
  <si>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</si>
  <si>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</si>
  <si>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</si>
  <si>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</si>
  <si>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</si>
  <si>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</si>
  <si>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</si>
  <si>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</si>
  <si>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</si>
  <si>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</si>
  <si>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</si>
  <si>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</si>
  <si>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</si>
  <si>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</si>
  <si>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</si>
  <si>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</si>
  <si>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</si>
  <si>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</si>
  <si>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</si>
  <si>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</si>
  <si>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</si>
  <si>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</si>
  <si>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</si>
  <si>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</si>
  <si>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</si>
  <si>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</si>
  <si>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</si>
  <si>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</si>
  <si>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</si>
  <si>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</si>
  <si>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</si>
  <si>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</si>
  <si>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</si>
  <si>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</si>
  <si>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</si>
  <si>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</si>
  <si>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</si>
  <si>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</si>
  <si>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</si>
  <si>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</si>
  <si>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</si>
  <si>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</si>
  <si>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</si>
  <si>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</si>
  <si>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</si>
  <si>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</si>
  <si>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</si>
  <si>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</si>
  <si>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</si>
  <si>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</si>
  <si>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</si>
  <si>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</si>
  <si>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</si>
  <si>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</si>
  <si>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</si>
  <si>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</si>
  <si>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</si>
  <si>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</si>
  <si>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</si>
  <si>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</si>
  <si>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</si>
  <si>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</si>
  <si>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</si>
  <si>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</si>
  <si>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</si>
  <si>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</si>
  <si>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</si>
  <si>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</si>
  <si>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</si>
  <si>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</si>
  <si>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</si>
  <si>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</si>
  <si>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</si>
  <si>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</si>
  <si>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</si>
  <si>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</si>
  <si>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</si>
  <si>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</si>
  <si>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</si>
  <si>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</si>
  <si>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</si>
  <si>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</si>
  <si>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</si>
  <si>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</si>
  <si>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</si>
  <si>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</si>
  <si>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</si>
  <si>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</si>
  <si>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</si>
  <si>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</si>
  <si>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</si>
  <si>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</si>
  <si>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</si>
  <si>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</si>
  <si>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</si>
  <si>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</si>
  <si>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</si>
  <si>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</si>
  <si>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</si>
  <si>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</si>
  <si>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</si>
  <si>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</si>
  <si>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</si>
  <si>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</si>
  <si>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</si>
  <si>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</si>
  <si>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</si>
  <si>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</si>
  <si>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</si>
  <si>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</si>
  <si>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</si>
  <si>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</si>
  <si>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</si>
  <si>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</si>
  <si>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</si>
  <si>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</si>
  <si>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</si>
  <si>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</si>
  <si>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</si>
  <si>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</si>
  <si>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</si>
  <si>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</si>
  <si>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</si>
  <si>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</si>
  <si>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</si>
  <si>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</si>
  <si>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</si>
  <si>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</si>
  <si>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</si>
  <si>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</si>
  <si>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</si>
  <si>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</si>
  <si>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</si>
  <si>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</si>
  <si>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</si>
  <si>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</si>
  <si>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</si>
  <si>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</si>
  <si>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</si>
  <si>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</si>
  <si>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</si>
  <si>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</si>
  <si>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</si>
  <si>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</si>
  <si>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</si>
  <si>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</si>
  <si>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</si>
  <si>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</si>
  <si>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</si>
  <si>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</si>
  <si>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</si>
  <si>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</si>
  <si>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</si>
  <si>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</si>
  <si>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</si>
  <si>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</si>
  <si>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</si>
  <si>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</si>
  <si>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</si>
  <si>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</si>
  <si>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</si>
  <si>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</si>
  <si>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</si>
  <si>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</si>
  <si>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</si>
  <si>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</si>
  <si>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</si>
  <si>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</si>
  <si>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</si>
  <si>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</si>
  <si>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</si>
  <si>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</si>
  <si>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</si>
  <si>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</si>
  <si>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</si>
  <si>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</si>
  <si>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</si>
  <si>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</si>
  <si>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</si>
  <si>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</si>
  <si>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</si>
  <si>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</si>
  <si>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</si>
  <si>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</si>
  <si>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</si>
  <si>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</si>
  <si>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</si>
  <si>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</si>
  <si>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</si>
  <si>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</si>
  <si>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</si>
  <si>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</si>
  <si>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</si>
  <si>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</si>
  <si>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</si>
  <si>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</si>
  <si>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</si>
  <si>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</si>
  <si>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</si>
  <si>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</si>
  <si>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</si>
  <si>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</si>
  <si>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</si>
  <si>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</si>
  <si>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</si>
  <si>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</si>
  <si>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</si>
  <si>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</si>
  <si>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</si>
  <si>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</si>
  <si>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</si>
  <si>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</si>
  <si>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</si>
  <si>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</si>
  <si>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</si>
  <si>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</si>
  <si>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</si>
  <si>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</si>
  <si>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</si>
  <si>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</si>
  <si>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</si>
  <si>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</si>
  <si>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</si>
  <si>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</si>
  <si>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</si>
  <si>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</si>
  <si>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</si>
  <si>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</si>
  <si>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</si>
  <si>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</si>
  <si>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</si>
  <si>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</si>
  <si>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</si>
  <si>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</si>
  <si>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</si>
  <si>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</si>
  <si>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</si>
  <si>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</si>
  <si>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</si>
  <si>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</si>
  <si>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</si>
  <si>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</si>
  <si>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</si>
  <si>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</si>
  <si>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</si>
  <si>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</si>
  <si>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</si>
  <si>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</si>
  <si>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</si>
  <si>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</si>
  <si>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</si>
  <si>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</si>
  <si>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</si>
  <si>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</si>
  <si>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</si>
  <si>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</si>
  <si>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</si>
  <si>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</si>
  <si>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</si>
  <si>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</si>
  <si>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</si>
  <si>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</si>
  <si>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</si>
  <si>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</si>
  <si>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</si>
  <si>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</si>
  <si>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</si>
  <si>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</si>
  <si>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</si>
  <si>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</si>
  <si>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</si>
  <si>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</si>
  <si>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</si>
  <si>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</si>
  <si>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</si>
  <si>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</si>
  <si>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</si>
  <si>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</si>
  <si>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</si>
  <si>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</si>
  <si>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</si>
  <si>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</si>
  <si>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</si>
  <si>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</si>
  <si>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</si>
  <si>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</si>
  <si>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</si>
  <si>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</si>
  <si>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</si>
  <si>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</si>
  <si>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</si>
  <si>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</si>
  <si>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</si>
  <si>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</si>
  <si>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</si>
  <si>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</si>
  <si>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</si>
  <si>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</si>
  <si>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</si>
  <si>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</si>
  <si>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</si>
  <si>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</si>
  <si>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</si>
  <si>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</si>
  <si>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</si>
  <si>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</si>
  <si>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</si>
  <si>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</si>
  <si>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</si>
  <si>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</si>
  <si>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</si>
  <si>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</si>
  <si>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</si>
  <si>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</si>
  <si>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</si>
  <si>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</si>
  <si>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</si>
  <si>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</si>
  <si>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</si>
  <si>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</si>
  <si>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</si>
  <si>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</si>
  <si>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</si>
  <si>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</si>
  <si>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</si>
  <si>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</si>
  <si>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</si>
  <si>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</si>
  <si>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</si>
  <si>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</si>
  <si>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</si>
  <si>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</si>
  <si>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</si>
  <si>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</si>
  <si>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</si>
  <si>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</si>
  <si>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</si>
  <si>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</si>
  <si>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</si>
  <si>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</si>
  <si>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</si>
  <si>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</si>
  <si>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</si>
  <si>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</si>
  <si>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</si>
  <si>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</si>
  <si>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</si>
  <si>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</si>
  <si>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</si>
  <si>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</si>
  <si>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</si>
  <si>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</si>
  <si>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</si>
  <si>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</si>
  <si>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</si>
  <si>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</si>
  <si>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</si>
  <si>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</si>
  <si>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</si>
  <si>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</si>
  <si>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</si>
  <si>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</si>
  <si>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</si>
  <si>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</si>
  <si>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</si>
  <si>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</si>
  <si>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</si>
  <si>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</si>
  <si>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</si>
  <si>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</si>
  <si>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</si>
  <si>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</si>
  <si>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</si>
  <si>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</si>
  <si>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</si>
  <si>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</si>
  <si>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</si>
  <si>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</si>
  <si>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</si>
  <si>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</si>
  <si>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</si>
  <si>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</si>
  <si>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</si>
  <si>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</si>
  <si>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</si>
  <si>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</si>
  <si>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</si>
  <si>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</si>
  <si>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</si>
  <si>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</si>
  <si>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</si>
  <si>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</si>
  <si>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</si>
  <si>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</si>
  <si>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</si>
  <si>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</si>
  <si>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</si>
  <si>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</si>
  <si>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</si>
  <si>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</si>
  <si>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</si>
  <si>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</si>
  <si>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</si>
  <si>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</si>
  <si>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</si>
  <si>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</si>
  <si>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</si>
  <si>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</si>
  <si>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</si>
  <si>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</si>
  <si>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</si>
  <si>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</si>
  <si>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</si>
  <si>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</si>
  <si>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</si>
  <si>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</si>
  <si>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</si>
  <si>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</si>
  <si>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</si>
  <si>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</si>
  <si>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</si>
  <si>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</si>
  <si>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</si>
  <si>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</si>
  <si>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</si>
  <si>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</si>
  <si>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</si>
  <si>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</si>
  <si>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</si>
  <si>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</si>
  <si>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</si>
  <si>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</si>
  <si>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</si>
  <si>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</si>
  <si>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</si>
  <si>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</si>
  <si>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</si>
  <si>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</si>
  <si>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</si>
  <si>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</si>
  <si>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</si>
  <si>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</si>
  <si>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</si>
  <si>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</si>
  <si>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</si>
  <si>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</si>
  <si>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</si>
  <si>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</si>
  <si>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</si>
  <si>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</si>
  <si>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</si>
  <si>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</si>
  <si>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</si>
  <si>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</si>
  <si>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</si>
  <si>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</si>
  <si>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</si>
  <si>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</si>
  <si>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</si>
  <si>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</si>
  <si>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</si>
  <si>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</si>
  <si>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</si>
  <si>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</si>
  <si>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</si>
  <si>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</si>
  <si>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</si>
  <si>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</si>
  <si>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</si>
  <si>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</si>
  <si>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</si>
  <si>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</si>
  <si>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</si>
  <si>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</si>
  <si>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</si>
  <si>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</si>
  <si>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</si>
  <si>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</si>
  <si>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</si>
  <si>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</si>
  <si>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</si>
  <si>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</si>
  <si>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</si>
  <si>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</si>
  <si>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</si>
  <si>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</si>
  <si>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</si>
  <si>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</si>
  <si>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</si>
  <si>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</si>
  <si>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</si>
  <si>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</si>
  <si>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</si>
  <si>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</si>
  <si>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</si>
  <si>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</si>
  <si>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</si>
  <si>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</si>
  <si>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</si>
  <si>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</si>
  <si>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</si>
  <si>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</si>
  <si>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</si>
  <si>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</si>
  <si>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</si>
  <si>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</si>
  <si>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</si>
  <si>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</si>
  <si>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</si>
  <si>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</si>
  <si>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</si>
  <si>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</si>
  <si>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</si>
  <si>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</si>
  <si>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</si>
  <si>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</si>
  <si>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</si>
  <si>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</si>
  <si>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</si>
  <si>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</si>
  <si>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</si>
  <si>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</si>
  <si>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</si>
  <si>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</si>
  <si>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</si>
  <si>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</si>
  <si>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</si>
  <si>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</si>
  <si>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</si>
  <si>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</si>
  <si>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</si>
  <si>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</si>
  <si>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</si>
  <si>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</si>
  <si>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</si>
  <si>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</si>
  <si>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</si>
  <si>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</si>
  <si>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</si>
  <si>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</si>
  <si>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</si>
  <si>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</si>
  <si>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</si>
  <si>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</si>
  <si>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</si>
  <si>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</si>
  <si>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</si>
  <si>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</si>
  <si>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</si>
  <si>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</si>
  <si>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</si>
  <si>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</si>
  <si>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</si>
  <si>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</si>
  <si>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</si>
  <si>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</si>
  <si>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</si>
  <si>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</si>
  <si>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</si>
  <si>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</si>
  <si>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</si>
  <si>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</si>
  <si>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</si>
  <si>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</si>
  <si>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</si>
  <si>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</si>
  <si>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</si>
  <si>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</si>
  <si>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</si>
  <si>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</si>
  <si>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</si>
  <si>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</si>
  <si>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</si>
  <si>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</si>
  <si>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</si>
  <si>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</si>
  <si>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</si>
  <si>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</si>
  <si>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</si>
  <si>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</si>
  <si>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</si>
  <si>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</si>
  <si>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</si>
  <si>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</si>
  <si>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</si>
  <si>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</si>
  <si>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</si>
  <si>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</si>
  <si>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</si>
  <si>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</si>
  <si>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</si>
  <si>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</si>
  <si>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</si>
  <si>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</si>
  <si>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</si>
  <si>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</si>
  <si>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</si>
  <si>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</si>
  <si>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</si>
  <si>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</si>
  <si>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</si>
  <si>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</si>
  <si>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</si>
  <si>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</si>
  <si>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</si>
  <si>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</si>
  <si>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</si>
  <si>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</si>
  <si>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</si>
  <si>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</si>
  <si>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</si>
  <si>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</si>
  <si>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</si>
  <si>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</si>
  <si>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</si>
  <si>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</si>
  <si>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</si>
  <si>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</si>
  <si>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</si>
  <si>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</si>
  <si>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</si>
  <si>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</si>
  <si>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</si>
  <si>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</si>
  <si>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</si>
  <si>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</si>
  <si>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</si>
  <si>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</si>
  <si>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</si>
  <si>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</si>
  <si>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</si>
  <si>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</si>
  <si>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</si>
  <si>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</si>
  <si>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</si>
  <si>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</si>
  <si>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</si>
  <si>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</si>
  <si>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</si>
  <si>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</si>
  <si>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</si>
  <si>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</si>
  <si>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</si>
  <si>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</si>
  <si>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</si>
  <si>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</si>
  <si>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</si>
  <si>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</si>
  <si>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</si>
  <si>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</si>
  <si>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</si>
  <si>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</si>
  <si>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</si>
  <si>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</si>
  <si>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</si>
  <si>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</si>
  <si>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</si>
  <si>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</si>
  <si>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</si>
  <si>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</si>
  <si>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</si>
  <si>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</si>
  <si>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</si>
  <si>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</si>
  <si>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</si>
  <si>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</si>
  <si>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</si>
  <si>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</si>
  <si>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</si>
  <si>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</si>
  <si>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</si>
  <si>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</si>
  <si>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</si>
  <si>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</si>
  <si>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</si>
  <si>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</si>
  <si>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</si>
  <si>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</si>
  <si>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</si>
  <si>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</si>
  <si>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</si>
  <si>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</si>
  <si>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</si>
  <si>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</si>
  <si>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</si>
  <si>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</si>
  <si>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</si>
  <si>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</si>
  <si>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</si>
  <si>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</si>
  <si>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</si>
  <si>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</si>
  <si>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</si>
  <si>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</si>
  <si>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</si>
  <si>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</si>
  <si>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</si>
  <si>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</si>
  <si>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</si>
  <si>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</si>
  <si>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</si>
  <si>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</si>
  <si>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</si>
  <si>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</si>
  <si>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</si>
  <si>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</si>
  <si>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</si>
  <si>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</si>
  <si>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</si>
  <si>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</si>
  <si>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</si>
  <si>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</si>
  <si>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</si>
  <si>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</si>
  <si>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</si>
  <si>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</si>
  <si>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</si>
  <si>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</si>
  <si>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</si>
  <si>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</si>
  <si>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</si>
  <si>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</si>
  <si>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</si>
  <si>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</si>
  <si>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</si>
  <si>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</si>
  <si>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</si>
  <si>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</si>
  <si>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</si>
  <si>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</si>
  <si>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</si>
  <si>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</si>
  <si>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</si>
  <si>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</si>
  <si>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</si>
  <si>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</si>
  <si>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</si>
  <si>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</si>
  <si>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</si>
  <si>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</si>
  <si>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</si>
  <si>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</si>
  <si>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</si>
  <si>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</si>
  <si>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</si>
  <si>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</si>
  <si>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</si>
  <si>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</si>
  <si>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</si>
  <si>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</si>
  <si>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</si>
  <si>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</si>
  <si>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</si>
  <si>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</si>
  <si>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</si>
  <si>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</si>
  <si>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</si>
  <si>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</si>
  <si>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</si>
  <si>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</si>
  <si>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</si>
  <si>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</si>
  <si>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</si>
  <si>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</si>
  <si>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</si>
  <si>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</si>
  <si>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</si>
  <si>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</si>
  <si>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</si>
  <si>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</si>
  <si>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</si>
  <si>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</si>
  <si>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</si>
  <si>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</si>
  <si>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</si>
  <si>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</si>
  <si>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</si>
  <si>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</si>
  <si>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</si>
  <si>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</si>
  <si>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</si>
  <si>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</si>
  <si>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</si>
  <si>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</si>
  <si>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</si>
  <si>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</si>
  <si>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</si>
  <si>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</si>
  <si>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</si>
  <si>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</si>
  <si>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</si>
  <si>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</si>
  <si>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</si>
  <si>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</si>
  <si>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</si>
  <si>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</si>
  <si>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</si>
  <si>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</si>
  <si>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</si>
  <si>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</si>
  <si>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</si>
  <si>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</si>
  <si>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</si>
  <si>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</si>
  <si>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</si>
  <si>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</si>
  <si>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</si>
  <si>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</si>
  <si>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</si>
  <si>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</si>
  <si>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</si>
  <si>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</si>
  <si>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</si>
  <si>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</si>
  <si>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</si>
  <si>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</si>
  <si>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</si>
  <si>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</si>
  <si>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</si>
  <si>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</si>
  <si>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</si>
  <si>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</si>
  <si>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</si>
  <si>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</si>
  <si>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</si>
  <si>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</si>
  <si>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</si>
  <si>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</si>
  <si>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</si>
  <si>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</si>
  <si>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</si>
  <si>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</si>
  <si>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</si>
  <si>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</si>
  <si>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</si>
  <si>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</si>
  <si>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</si>
  <si>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</si>
  <si>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</si>
  <si>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</si>
  <si>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</si>
  <si>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</si>
  <si>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</si>
  <si>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</si>
  <si>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</si>
  <si>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</si>
  <si>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</si>
  <si>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</si>
  <si>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</si>
  <si>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</si>
  <si>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</si>
  <si>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</si>
  <si>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</si>
  <si>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</si>
  <si>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</si>
  <si>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</si>
  <si>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</si>
  <si>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</si>
  <si>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</si>
  <si>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</si>
  <si>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</si>
  <si>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</si>
  <si>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</si>
  <si>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</si>
  <si>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</si>
  <si>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</si>
  <si>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</si>
  <si>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</si>
  <si>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</si>
  <si>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</si>
  <si>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</si>
  <si>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</si>
  <si>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</si>
  <si>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</si>
  <si>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</si>
  <si>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</si>
  <si>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</si>
  <si>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</si>
  <si>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</si>
  <si>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</si>
  <si>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</si>
  <si>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</si>
  <si>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</si>
  <si>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</si>
  <si>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</si>
  <si>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</si>
  <si>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</si>
  <si>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</si>
  <si>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</si>
  <si>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</si>
  <si>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</si>
  <si>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</si>
  <si>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</si>
  <si>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</si>
  <si>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</si>
  <si>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</si>
  <si>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</si>
  <si>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</si>
  <si>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</si>
  <si>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</si>
  <si>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</si>
  <si>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</si>
  <si>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</si>
  <si>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</si>
  <si>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</si>
  <si>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</si>
  <si>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</si>
  <si>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</si>
  <si>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</si>
  <si>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</si>
  <si>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</si>
  <si>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</si>
  <si>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</si>
  <si>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</si>
  <si>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</si>
  <si>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</si>
  <si>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</si>
  <si>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</si>
  <si>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</si>
  <si>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</si>
  <si>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</si>
  <si>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</si>
  <si>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</si>
  <si>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</si>
  <si>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</si>
  <si>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</si>
  <si>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</si>
  <si>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</si>
  <si>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</si>
  <si>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</si>
  <si>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</si>
  <si>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</si>
  <si>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</si>
  <si>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</si>
  <si>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</si>
  <si>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</si>
  <si>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</si>
  <si>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</si>
  <si>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</si>
  <si>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</si>
  <si>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</si>
  <si>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</si>
  <si>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</si>
  <si>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</si>
  <si>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</si>
  <si>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</si>
  <si>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</si>
  <si>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</si>
  <si>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</si>
  <si>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</si>
  <si>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</si>
  <si>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</si>
  <si>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</si>
  <si>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</si>
  <si>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</si>
  <si>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</si>
  <si>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</si>
  <si>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</si>
  <si>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</si>
  <si>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</si>
  <si>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</si>
  <si>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</si>
  <si>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</si>
  <si>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</si>
  <si>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</si>
  <si>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</si>
  <si>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</si>
  <si>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</si>
  <si>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</si>
  <si>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</si>
  <si>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</si>
  <si>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</si>
  <si>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</si>
  <si>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</si>
  <si>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</si>
  <si>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</si>
  <si>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</si>
  <si>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</si>
  <si>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</si>
  <si>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</si>
  <si>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</si>
  <si>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</si>
  <si>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</si>
  <si>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</si>
  <si>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</si>
  <si>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</si>
  <si>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</si>
  <si>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</si>
  <si>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</si>
  <si>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</si>
  <si>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</si>
  <si>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</si>
  <si>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</si>
  <si>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</si>
  <si>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</si>
  <si>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</si>
  <si>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</si>
  <si>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</si>
  <si>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</si>
  <si>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</si>
  <si>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</si>
  <si>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</si>
  <si>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</si>
  <si>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</si>
  <si>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</si>
  <si>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</si>
  <si>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</si>
  <si>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</si>
  <si>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</si>
  <si>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</si>
  <si>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</si>
  <si>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</si>
  <si>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</si>
  <si>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</si>
  <si>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</si>
  <si>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</si>
  <si>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</si>
  <si>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</si>
  <si>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</si>
  <si>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</si>
  <si>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</si>
  <si>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</si>
  <si>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</si>
  <si>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</si>
  <si>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</si>
  <si>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</si>
  <si>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</si>
  <si>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</si>
  <si>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</si>
  <si>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</si>
  <si>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</si>
  <si>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</si>
  <si>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</si>
  <si>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</si>
  <si>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</si>
  <si>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</si>
  <si>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</si>
  <si>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</si>
  <si>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</si>
  <si>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</si>
  <si>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</si>
  <si>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</si>
  <si>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</si>
  <si>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</si>
  <si>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</si>
  <si>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</si>
  <si>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</si>
  <si>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</si>
  <si>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</si>
  <si>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</si>
  <si>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</si>
  <si>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</si>
  <si>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</si>
  <si>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</si>
  <si>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</si>
  <si>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</si>
  <si>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</si>
  <si>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</si>
  <si>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</si>
  <si>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</si>
  <si>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</si>
  <si>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</si>
  <si>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</si>
  <si>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</si>
  <si>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</si>
  <si>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</si>
  <si>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</si>
  <si>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</si>
  <si>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</si>
  <si>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</si>
  <si>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</si>
  <si>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</si>
  <si>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</si>
  <si>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</si>
  <si>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</si>
  <si>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</si>
  <si>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</si>
  <si>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</si>
  <si>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</si>
  <si>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</si>
  <si>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</si>
  <si>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</si>
  <si>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</si>
  <si>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</si>
  <si>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</si>
  <si>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</si>
  <si>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</si>
  <si>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</si>
  <si>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</si>
  <si>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</si>
  <si>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</si>
  <si>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</si>
  <si>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</si>
  <si>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</si>
  <si>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</si>
  <si>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</si>
  <si>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</si>
  <si>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</si>
  <si>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</si>
  <si>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</si>
  <si>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</si>
  <si>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</si>
  <si>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</si>
  <si>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</si>
  <si>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</si>
  <si>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</si>
  <si>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</si>
  <si>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</si>
  <si>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</si>
  <si>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</si>
  <si>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</si>
  <si>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</si>
  <si>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</si>
  <si>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</si>
  <si>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</si>
  <si>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</si>
  <si>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</si>
  <si>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</si>
  <si>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</si>
  <si>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</si>
  <si>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</si>
  <si>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</si>
  <si>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</si>
  <si>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</si>
  <si>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</si>
  <si>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</si>
  <si>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</si>
  <si>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</si>
  <si>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</si>
  <si>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</si>
  <si>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</si>
  <si>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</si>
  <si>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</si>
  <si>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</si>
  <si>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</si>
  <si>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</si>
  <si>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</si>
  <si>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</si>
  <si>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</si>
  <si>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</si>
  <si>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</si>
  <si>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</si>
  <si>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</si>
  <si>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</si>
  <si>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</si>
  <si>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</si>
  <si>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</si>
  <si>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</si>
  <si>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</si>
  <si>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</si>
  <si>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</si>
  <si>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</si>
  <si>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</si>
  <si>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</si>
  <si>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</si>
  <si>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</si>
  <si>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</si>
  <si>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</si>
  <si>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</si>
  <si>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</si>
  <si>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</si>
  <si>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</si>
  <si>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</si>
  <si>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</si>
  <si>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</si>
  <si>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</si>
  <si>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</si>
  <si>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</si>
  <si>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</si>
  <si>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</si>
  <si>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</si>
  <si>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</si>
  <si>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</si>
  <si>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</si>
  <si>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</si>
  <si>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</si>
  <si>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</si>
  <si>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</si>
  <si>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</si>
  <si>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</si>
  <si>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</si>
  <si>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</si>
  <si>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</si>
  <si>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</si>
  <si>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</si>
  <si>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</si>
  <si>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</si>
  <si>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</si>
  <si>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</si>
  <si>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</si>
  <si>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</si>
  <si>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</si>
  <si>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</si>
  <si>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</si>
  <si>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</si>
  <si>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</si>
  <si>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</si>
  <si>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</si>
  <si>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</si>
  <si>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</si>
  <si>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</si>
  <si>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</si>
  <si>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</si>
  <si>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</si>
  <si>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</si>
  <si>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</si>
  <si>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</si>
  <si>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</si>
  <si>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</si>
  <si>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</si>
  <si>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</si>
  <si>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</si>
  <si>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</si>
  <si>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</si>
  <si>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</si>
  <si>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</si>
  <si>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</si>
  <si>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</si>
  <si>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</si>
  <si>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</si>
  <si>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</si>
  <si>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</si>
  <si>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</si>
  <si>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</si>
  <si>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</si>
  <si>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</si>
  <si>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</si>
  <si>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</si>
  <si>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</si>
  <si>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</si>
  <si>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</si>
  <si>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</si>
  <si>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</si>
  <si>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</si>
  <si>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</si>
  <si>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</si>
  <si>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</si>
  <si>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</si>
  <si>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</si>
  <si>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</si>
  <si>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</si>
  <si>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</si>
  <si>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</si>
  <si>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</si>
  <si>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</si>
  <si>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</si>
  <si>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</si>
  <si>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</si>
  <si>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</si>
  <si>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</si>
  <si>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</si>
  <si>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</si>
  <si>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</si>
  <si>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</si>
  <si>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</si>
  <si>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</si>
  <si>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</si>
  <si>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</si>
  <si>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</si>
  <si>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</si>
  <si>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</si>
  <si>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</si>
  <si>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</si>
  <si>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</si>
  <si>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</si>
  <si>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</si>
  <si>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</si>
  <si>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</si>
  <si>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</si>
  <si>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</si>
  <si>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</si>
  <si>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</si>
  <si>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</si>
  <si>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</si>
  <si>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</si>
  <si>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</si>
  <si>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</si>
  <si>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</si>
  <si>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</si>
  <si>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</si>
  <si>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</si>
  <si>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</si>
  <si>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</si>
  <si>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</si>
  <si>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</si>
  <si>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</si>
  <si>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</si>
  <si>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</si>
  <si>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</si>
  <si>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</si>
  <si>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</si>
  <si>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</si>
  <si>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</si>
  <si>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</si>
  <si>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</si>
  <si>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</si>
  <si>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</si>
  <si>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</si>
  <si>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</si>
  <si>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</si>
  <si>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</si>
  <si>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</si>
  <si>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</si>
  <si>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</si>
  <si>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</si>
  <si>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</si>
  <si>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</si>
  <si>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</si>
  <si>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</si>
  <si>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</si>
  <si>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</si>
  <si>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</si>
  <si>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</si>
  <si>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</si>
  <si>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</si>
  <si>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</si>
  <si>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</si>
  <si>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</si>
  <si>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</si>
  <si>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</si>
  <si>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</si>
  <si>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</si>
  <si>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</si>
  <si>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</si>
  <si>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</si>
  <si>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</si>
  <si>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</si>
  <si>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</si>
  <si>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</si>
  <si>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</si>
  <si>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</si>
  <si>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</si>
  <si>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</si>
  <si>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</si>
  <si>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</si>
  <si>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</si>
  <si>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</si>
  <si>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</si>
  <si>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</si>
  <si>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</si>
  <si>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</si>
  <si>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</si>
  <si>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</si>
  <si>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</si>
  <si>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</si>
  <si>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</si>
  <si>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</si>
  <si>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</si>
  <si>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</si>
  <si>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</si>
  <si>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</si>
  <si>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</si>
  <si>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</si>
  <si>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</si>
  <si>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</si>
  <si>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</si>
  <si>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</si>
  <si>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</si>
  <si>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</si>
  <si>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</si>
  <si>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</si>
  <si>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</si>
  <si>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</si>
  <si>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</si>
  <si>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</si>
  <si>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</si>
  <si>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</si>
  <si>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</si>
  <si>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</si>
  <si>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</si>
  <si>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</si>
  <si>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</si>
  <si>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</si>
  <si>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</si>
  <si>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</si>
  <si>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</si>
  <si>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</si>
  <si>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</si>
  <si>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</si>
  <si>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</si>
  <si>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</si>
  <si>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</si>
  <si>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</si>
  <si>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</si>
  <si>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</si>
  <si>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</si>
  <si>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</si>
  <si>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</si>
  <si>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</si>
  <si>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</si>
  <si>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</si>
  <si>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</si>
  <si>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</si>
  <si>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</si>
  <si>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</si>
  <si>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</si>
  <si>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</si>
  <si>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</si>
  <si>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</si>
  <si>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</si>
  <si>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</si>
  <si>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</si>
  <si>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</si>
  <si>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</si>
  <si>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</si>
  <si>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</si>
  <si>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</si>
  <si>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</si>
  <si>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</si>
  <si>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</si>
  <si>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</si>
  <si>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</si>
  <si>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</si>
  <si>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</si>
  <si>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</si>
  <si>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</si>
  <si>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</si>
  <si>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</si>
  <si>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</si>
  <si>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</si>
  <si>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</si>
  <si>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</si>
  <si>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</si>
  <si>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</si>
  <si>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</si>
  <si>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</si>
  <si>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</si>
  <si>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</si>
  <si>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</si>
  <si>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</si>
  <si>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</si>
  <si>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</si>
  <si>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</si>
  <si>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</si>
  <si>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</si>
  <si>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</si>
  <si>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</si>
  <si>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</si>
  <si>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</si>
  <si>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</si>
  <si>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</si>
  <si>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</si>
  <si>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</si>
  <si>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</si>
  <si>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</si>
  <si>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</si>
  <si>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</si>
  <si>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</si>
  <si>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</si>
  <si>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</si>
  <si>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</si>
  <si>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</si>
  <si>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</si>
  <si>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</si>
  <si>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</si>
  <si>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</si>
  <si>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</si>
  <si>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</si>
  <si>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</si>
  <si>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</si>
  <si>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</si>
  <si>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</si>
  <si>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</si>
  <si>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</si>
  <si>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</si>
  <si>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</si>
  <si>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</si>
  <si>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</si>
  <si>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</si>
  <si>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</si>
  <si>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</si>
  <si>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</si>
  <si>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</si>
  <si>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</si>
  <si>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</si>
  <si>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</si>
  <si>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</si>
  <si>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</si>
  <si>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</si>
  <si>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</si>
  <si>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</si>
  <si>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</si>
  <si>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</si>
  <si>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</si>
  <si>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</si>
  <si>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</si>
  <si>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</si>
  <si>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</si>
  <si>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</si>
  <si>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</si>
  <si>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</si>
  <si>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</si>
  <si>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</si>
  <si>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</si>
  <si>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</si>
  <si>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</si>
  <si>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</si>
  <si>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</si>
  <si>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</si>
  <si>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</si>
  <si>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</si>
  <si>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</si>
  <si>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</si>
  <si>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</si>
  <si>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</si>
  <si>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</si>
  <si>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</si>
  <si>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</si>
  <si>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</si>
  <si>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</si>
  <si>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</si>
  <si>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</si>
  <si>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</si>
  <si>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</si>
  <si>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</si>
  <si>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</si>
  <si>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</si>
  <si>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</si>
  <si>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</si>
  <si>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</si>
  <si>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</si>
  <si>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</si>
  <si>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</si>
  <si>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</si>
  <si>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</si>
  <si>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</si>
  <si>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</si>
  <si>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</si>
  <si>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</si>
  <si>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</si>
  <si>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</si>
  <si>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</si>
  <si>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</si>
  <si>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</si>
  <si>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</si>
  <si>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</si>
  <si>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</si>
  <si>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</si>
  <si>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</si>
  <si>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</si>
  <si>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</si>
  <si>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</si>
  <si>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</si>
  <si>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</si>
  <si>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</si>
  <si>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</si>
  <si>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</si>
  <si>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</si>
  <si>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</si>
  <si>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</si>
  <si>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</si>
  <si>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</si>
  <si>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</si>
  <si>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</si>
  <si>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</si>
  <si>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</si>
  <si>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</si>
  <si>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</si>
  <si>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</si>
  <si>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</si>
  <si>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</si>
  <si>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</si>
  <si>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</si>
  <si>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</si>
  <si>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</si>
  <si>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</si>
  <si>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</si>
  <si>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</si>
  <si>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</si>
  <si>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</si>
  <si>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</si>
  <si>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</si>
  <si>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</si>
  <si>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</si>
  <si>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</si>
  <si>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</si>
  <si>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</si>
  <si>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</si>
  <si>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</si>
  <si>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</si>
  <si>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</si>
  <si>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</si>
  <si>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</si>
  <si>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</si>
  <si>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</si>
  <si>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</si>
  <si>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</si>
  <si>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</si>
  <si>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</si>
  <si>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</si>
  <si>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</si>
  <si>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</si>
  <si>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</si>
  <si>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</si>
  <si>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</si>
  <si>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</si>
  <si>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</si>
  <si>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</si>
  <si>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</si>
  <si>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</si>
  <si>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</si>
  <si>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</si>
  <si>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</si>
  <si>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</si>
  <si>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</si>
  <si>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</si>
  <si>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</si>
  <si>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</si>
  <si>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</si>
  <si>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</si>
  <si>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</si>
  <si>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</si>
  <si>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</si>
  <si>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</si>
  <si>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</si>
  <si>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</si>
  <si>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</si>
  <si>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</si>
  <si>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</si>
  <si>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</si>
  <si>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</si>
  <si>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</si>
  <si>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</si>
  <si>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</si>
  <si>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</si>
  <si>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</si>
  <si>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</si>
  <si>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</si>
  <si>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</si>
  <si>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</si>
  <si>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</si>
  <si>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</si>
  <si>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</si>
  <si>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</si>
  <si>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</si>
  <si>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</si>
  <si>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</si>
  <si>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</si>
  <si>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</si>
  <si>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</si>
  <si>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</si>
  <si>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</si>
  <si>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</si>
  <si>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</si>
  <si>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</si>
  <si>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</si>
  <si>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</si>
  <si>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</si>
  <si>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</si>
  <si>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</si>
  <si>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</si>
  <si>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</si>
  <si>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</si>
  <si>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</si>
  <si>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</si>
  <si>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</si>
  <si>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</si>
  <si>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</si>
  <si>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</si>
  <si>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</si>
  <si>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</si>
  <si>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</si>
  <si>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</si>
  <si>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</si>
  <si>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</si>
  <si>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</si>
  <si>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</si>
  <si>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</si>
  <si>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</si>
  <si>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</si>
  <si>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</si>
  <si>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</si>
  <si>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</si>
  <si>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</si>
  <si>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</si>
  <si>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</si>
  <si>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</si>
  <si>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</si>
  <si>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</si>
  <si>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</si>
  <si>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</si>
  <si>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</si>
  <si>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</si>
  <si>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</si>
  <si>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</si>
  <si>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</si>
  <si>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</si>
  <si>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</si>
  <si>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</si>
  <si>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</si>
  <si>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</si>
  <si>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</si>
  <si>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</si>
  <si>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</si>
  <si>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</si>
  <si>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</si>
  <si>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</si>
  <si>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</si>
  <si>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</si>
  <si>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</si>
  <si>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</si>
  <si>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</si>
  <si>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</si>
  <si>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</si>
  <si>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</si>
  <si>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</si>
  <si>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</si>
  <si>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</si>
  <si>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</si>
  <si>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</si>
  <si>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</si>
  <si>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</si>
  <si>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</si>
  <si>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</si>
  <si>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</si>
  <si>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</si>
  <si>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</si>
  <si>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</si>
  <si>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</si>
  <si>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</si>
  <si>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</si>
  <si>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</si>
  <si>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</si>
  <si>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</si>
  <si>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</si>
  <si>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</si>
  <si>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</si>
  <si>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</si>
  <si>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</si>
  <si>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</si>
  <si>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</si>
  <si>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</si>
  <si>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</si>
  <si>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</si>
  <si>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</si>
  <si>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</si>
  <si>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</si>
  <si>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</si>
  <si>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</si>
  <si>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</si>
  <si>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</si>
  <si>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</si>
  <si>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</si>
  <si>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</si>
  <si>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</si>
  <si>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</si>
  <si>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</si>
  <si>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</si>
  <si>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</si>
  <si>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</si>
  <si>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</si>
  <si>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</si>
  <si>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</si>
  <si>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</si>
  <si>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</si>
  <si>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</si>
  <si>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</si>
  <si>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</si>
  <si>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</si>
  <si>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</si>
  <si>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</si>
  <si>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</si>
  <si>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</si>
  <si>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</si>
  <si>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</si>
  <si>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</si>
  <si>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</si>
  <si>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</si>
  <si>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</si>
  <si>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</si>
  <si>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</si>
  <si>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</si>
  <si>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</si>
  <si>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</si>
  <si>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</si>
  <si>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</si>
  <si>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</si>
  <si>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</si>
  <si>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</si>
  <si>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</si>
  <si>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</si>
  <si>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</si>
  <si>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</si>
  <si>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</si>
  <si>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</si>
  <si>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</si>
  <si>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</si>
  <si>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</si>
  <si>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</si>
  <si>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</si>
  <si>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</si>
  <si>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</si>
  <si>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</si>
  <si>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</si>
  <si>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</si>
  <si>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</si>
  <si>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</si>
  <si>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</si>
  <si>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</si>
  <si>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</si>
  <si>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</si>
  <si>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</si>
  <si>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</si>
  <si>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</si>
  <si>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</si>
  <si>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</si>
  <si>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</si>
  <si>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</si>
  <si>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</si>
  <si>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</si>
  <si>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</si>
  <si>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</si>
  <si>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</si>
  <si>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</si>
  <si>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</si>
  <si>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</si>
  <si>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</si>
  <si>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</si>
  <si>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</si>
  <si>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</si>
  <si>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</si>
  <si>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</si>
  <si>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</si>
  <si>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</si>
  <si>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</si>
  <si>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</si>
  <si>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</si>
  <si>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</si>
  <si>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</si>
  <si>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</si>
  <si>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</si>
  <si>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</si>
  <si>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</si>
  <si>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</si>
  <si>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</si>
  <si>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</si>
  <si>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</si>
  <si>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</si>
  <si>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</si>
  <si>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</si>
  <si>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</si>
  <si>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</si>
  <si>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</si>
  <si>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</si>
  <si>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</si>
  <si>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</si>
  <si>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</si>
  <si>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</si>
  <si>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</si>
  <si>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</si>
  <si>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</si>
  <si>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</si>
  <si>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</si>
  <si>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</si>
  <si>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</si>
  <si>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</si>
  <si>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</si>
  <si>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</si>
  <si>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</si>
  <si>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</si>
  <si>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</si>
  <si>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</si>
  <si>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</si>
  <si>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</si>
  <si>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</si>
  <si>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</si>
  <si>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</si>
  <si>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</si>
  <si>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</si>
  <si>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</si>
  <si>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</si>
  <si>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</si>
  <si>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</si>
  <si>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</si>
  <si>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</si>
  <si>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</si>
  <si>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</si>
  <si>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</si>
  <si>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</si>
  <si>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</si>
  <si>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</si>
  <si>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</si>
  <si>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</si>
  <si>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</si>
  <si>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</si>
  <si>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</si>
  <si>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</si>
  <si>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</si>
  <si>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</si>
  <si>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</si>
  <si>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</si>
  <si>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</si>
  <si>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</si>
  <si>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</si>
  <si>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</si>
  <si>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</si>
  <si>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</si>
  <si>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</si>
  <si>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</si>
  <si>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</si>
  <si>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</si>
  <si>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</si>
  <si>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</si>
  <si>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</si>
  <si>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</si>
  <si>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</si>
  <si>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</si>
  <si>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</si>
  <si>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</si>
  <si>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</si>
  <si>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</si>
  <si>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</si>
  <si>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</si>
  <si>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</si>
  <si>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</si>
  <si>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</si>
  <si>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</si>
  <si>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</si>
  <si>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</si>
  <si>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</si>
  <si>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</si>
  <si>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</si>
  <si>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</si>
  <si>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</si>
  <si>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</si>
  <si>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</si>
  <si>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</si>
  <si>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</si>
  <si>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</si>
  <si>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</si>
  <si>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</si>
  <si>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</si>
  <si>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</si>
  <si>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</si>
  <si>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</si>
  <si>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</si>
  <si>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</si>
  <si>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</si>
  <si>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</si>
  <si>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</si>
  <si>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</si>
  <si>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</si>
  <si>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</si>
  <si>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</si>
  <si>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</si>
  <si>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</si>
  <si>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</si>
  <si>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</si>
  <si>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</si>
  <si>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</si>
  <si>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</si>
  <si>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</si>
  <si>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</si>
  <si>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</si>
  <si>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</si>
  <si>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</si>
  <si>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</si>
  <si>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</si>
  <si>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</si>
  <si>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</si>
  <si>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</si>
  <si>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</si>
  <si>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</si>
  <si>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</si>
  <si>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</si>
  <si>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</si>
  <si>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</si>
  <si>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</si>
  <si>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</si>
  <si>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</si>
  <si>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</si>
  <si>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</si>
  <si>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</si>
  <si>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</si>
  <si>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</si>
  <si>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</si>
  <si>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</si>
  <si>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</si>
  <si>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</si>
  <si>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</si>
  <si>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</si>
  <si>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</si>
  <si>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</si>
  <si>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</si>
  <si>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</si>
  <si>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</si>
  <si>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</si>
  <si>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</si>
  <si>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</si>
  <si>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</si>
  <si>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</si>
  <si>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</si>
  <si>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</si>
  <si>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</si>
  <si>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</si>
  <si>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</si>
  <si>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</si>
  <si>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</si>
  <si>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</si>
  <si>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</si>
  <si>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</si>
  <si>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</si>
  <si>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</si>
  <si>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</si>
  <si>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</si>
  <si>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</si>
  <si>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</si>
  <si>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</si>
  <si>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</si>
  <si>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</si>
  <si>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</si>
  <si>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</si>
  <si>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</si>
  <si>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</si>
  <si>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</si>
  <si>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</si>
  <si>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</si>
  <si>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</si>
  <si>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</si>
  <si>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</si>
  <si>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</si>
  <si>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</si>
  <si>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</si>
  <si>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</si>
  <si>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</si>
  <si>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</si>
  <si>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</si>
  <si>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</si>
  <si>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</si>
  <si>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</si>
  <si>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</si>
  <si>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</si>
  <si>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</si>
  <si>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</si>
  <si>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</si>
  <si>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</si>
  <si>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</si>
  <si>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</si>
  <si>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</si>
  <si>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</si>
  <si>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</si>
  <si>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</si>
  <si>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</si>
  <si>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</si>
  <si>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</si>
  <si>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</si>
  <si>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</si>
  <si>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</si>
  <si>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</si>
  <si>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</si>
  <si>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</si>
  <si>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</si>
  <si>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</si>
  <si>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</si>
  <si>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</si>
  <si>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</si>
  <si>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</si>
  <si>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</si>
  <si>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</si>
  <si>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</si>
  <si>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</si>
  <si>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</si>
  <si>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</si>
  <si>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</si>
  <si>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</si>
  <si>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</si>
  <si>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</si>
  <si>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</si>
  <si>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</si>
  <si>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</si>
  <si>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</si>
  <si>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</si>
  <si>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</si>
  <si>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</si>
  <si>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</si>
  <si>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</si>
  <si>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</si>
  <si>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</si>
  <si>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</si>
  <si>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</si>
  <si>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</si>
  <si>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</si>
  <si>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</si>
  <si>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</si>
  <si>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</si>
  <si>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</si>
  <si>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</si>
  <si>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</si>
  <si>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</si>
  <si>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</si>
  <si>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</si>
  <si>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</si>
  <si>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</si>
  <si>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</si>
  <si>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</si>
  <si>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</si>
  <si>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</si>
  <si>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</si>
  <si>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</si>
  <si>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</si>
  <si>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</si>
  <si>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</si>
  <si>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</si>
  <si>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</si>
  <si>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</si>
  <si>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</si>
  <si>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</si>
  <si>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</si>
  <si>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</si>
  <si>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</si>
  <si>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</si>
  <si>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</si>
  <si>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</si>
  <si>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</si>
  <si>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</si>
  <si>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</si>
  <si>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</si>
  <si>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</si>
  <si>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</si>
  <si>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</si>
  <si>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</si>
  <si>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</si>
  <si>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</si>
  <si>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</si>
  <si>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</si>
  <si>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</si>
  <si>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</si>
  <si>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</si>
  <si>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</si>
  <si>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</si>
  <si>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</si>
  <si>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</si>
  <si>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</si>
  <si>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</si>
  <si>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</si>
  <si>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</si>
  <si>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</si>
  <si>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</si>
  <si>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</si>
  <si>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</si>
  <si>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</si>
  <si>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</si>
  <si>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</si>
  <si>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</si>
  <si>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</si>
  <si>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</si>
  <si>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</si>
  <si>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</si>
  <si>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</si>
  <si>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</si>
  <si>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</si>
  <si>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</si>
  <si>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</si>
  <si>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</si>
  <si>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</si>
  <si>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</si>
  <si>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</si>
  <si>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</si>
  <si>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</si>
  <si>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</si>
  <si>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</si>
  <si>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</si>
  <si>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</si>
  <si>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</si>
  <si>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</si>
  <si>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</si>
  <si>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</si>
  <si>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</si>
  <si>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</si>
  <si>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</si>
  <si>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</si>
  <si>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</si>
  <si>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</si>
  <si>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</si>
  <si>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</si>
  <si>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</si>
  <si>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</si>
  <si>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</si>
  <si>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</si>
  <si>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</si>
  <si>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</si>
  <si>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</si>
  <si>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</si>
  <si>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</si>
  <si>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</si>
  <si>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</si>
  <si>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</si>
  <si>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</si>
  <si>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</si>
  <si>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</si>
  <si>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</si>
  <si>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</si>
  <si>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</si>
  <si>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</si>
  <si>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</si>
  <si>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</si>
  <si>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</si>
  <si>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</si>
  <si>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</si>
  <si>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</si>
  <si>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</si>
  <si>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</si>
  <si>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</si>
  <si>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</si>
  <si>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</si>
  <si>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</si>
  <si>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</si>
  <si>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</si>
  <si>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</si>
  <si>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</si>
  <si>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</si>
  <si>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</si>
  <si>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</si>
  <si>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</si>
  <si>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</si>
  <si>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</si>
  <si>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</si>
  <si>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</si>
  <si>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</si>
  <si>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</si>
  <si>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</si>
  <si>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</si>
  <si>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</si>
  <si>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</si>
  <si>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</si>
  <si>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</si>
  <si>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</si>
  <si>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</si>
  <si>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</si>
  <si>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</si>
  <si>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</si>
  <si>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</si>
  <si>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</si>
  <si>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</si>
  <si>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</si>
  <si>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</si>
  <si>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</si>
  <si>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</si>
  <si>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</si>
  <si>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</si>
  <si>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</si>
  <si>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</si>
  <si>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</si>
  <si>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</si>
  <si>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</si>
  <si>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</si>
  <si>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</si>
  <si>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</si>
  <si>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</si>
  <si>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</si>
  <si>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</si>
  <si>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</si>
  <si>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</si>
  <si>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</si>
  <si>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</si>
  <si>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</si>
  <si>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</si>
  <si>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</si>
  <si>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</si>
  <si>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</si>
  <si>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</si>
  <si>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</si>
  <si>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</si>
  <si>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</si>
  <si>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</si>
  <si>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</si>
  <si>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</si>
  <si>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</si>
  <si>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</si>
  <si>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</si>
  <si>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</si>
  <si>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</si>
  <si>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</si>
  <si>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</si>
  <si>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</si>
  <si>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</si>
  <si>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</si>
  <si>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</si>
  <si>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</si>
  <si>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</si>
  <si>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</si>
  <si>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</si>
  <si>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</si>
  <si>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</si>
  <si>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</si>
  <si>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</si>
  <si>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</si>
  <si>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</si>
  <si>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</si>
  <si>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</si>
  <si>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</si>
  <si>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</si>
  <si>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</si>
  <si>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</si>
  <si>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</si>
  <si>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</si>
  <si>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</si>
  <si>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</si>
  <si>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</si>
  <si>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</si>
  <si>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</si>
  <si>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</si>
  <si>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</si>
  <si>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</si>
  <si>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</si>
  <si>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</si>
  <si>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</si>
  <si>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</si>
  <si>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</si>
  <si>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</si>
  <si>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</si>
  <si>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</si>
  <si>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</si>
  <si>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</si>
  <si>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</si>
  <si>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</si>
  <si>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</si>
  <si>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</si>
  <si>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</si>
  <si>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</si>
  <si>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</si>
  <si>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</si>
  <si>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</si>
  <si>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</si>
  <si>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</si>
  <si>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</si>
  <si>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</si>
  <si>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</si>
  <si>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</si>
  <si>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</si>
  <si>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</si>
  <si>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</si>
  <si>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</si>
  <si>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</si>
  <si>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</si>
  <si>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</si>
  <si>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</si>
  <si>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</si>
  <si>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</si>
  <si>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</si>
  <si>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</si>
  <si>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</si>
  <si>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</si>
  <si>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</si>
  <si>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</si>
  <si>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</si>
  <si>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</si>
  <si>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</si>
  <si>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</si>
  <si>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</si>
  <si>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</si>
  <si>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</si>
  <si>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</si>
  <si>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</si>
  <si>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</si>
  <si>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</si>
  <si>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</si>
  <si>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</si>
  <si>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</si>
  <si>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</si>
  <si>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</si>
  <si>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</si>
  <si>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</si>
  <si>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</si>
  <si>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</si>
  <si>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</si>
  <si>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</si>
  <si>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</si>
  <si>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</si>
  <si>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</si>
  <si>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</si>
  <si>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</si>
  <si>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</si>
  <si>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</si>
  <si>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</si>
  <si>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</si>
  <si>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</si>
  <si>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</si>
  <si>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</si>
  <si>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</si>
  <si>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</si>
  <si>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</si>
  <si>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</si>
  <si>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</si>
  <si>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</si>
  <si>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</si>
  <si>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</si>
  <si>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</si>
  <si>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</si>
  <si>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</si>
  <si>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</si>
  <si>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</si>
  <si>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</si>
  <si>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</si>
  <si>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</si>
  <si>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</si>
  <si>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</si>
  <si>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</si>
  <si>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</si>
  <si>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</si>
  <si>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</si>
  <si>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</si>
  <si>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</si>
  <si>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</si>
  <si>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</si>
  <si>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</si>
  <si>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</si>
  <si>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</si>
  <si>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</si>
  <si>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</si>
  <si>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</si>
  <si>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</si>
  <si>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</si>
  <si>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</si>
  <si>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</si>
  <si>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</si>
  <si>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</si>
  <si>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</si>
  <si>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</si>
  <si>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</si>
  <si>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</si>
  <si>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</si>
  <si>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</si>
  <si>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</si>
  <si>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</si>
  <si>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</si>
  <si>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</si>
  <si>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</si>
  <si>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</si>
  <si>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</si>
  <si>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</si>
  <si>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</si>
  <si>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</si>
  <si>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</si>
  <si>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</si>
  <si>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</si>
  <si>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</si>
  <si>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</si>
  <si>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</si>
  <si>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</si>
  <si>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</si>
  <si>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</si>
  <si>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</si>
  <si>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</si>
  <si>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</si>
  <si>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</si>
  <si>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</si>
  <si>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</si>
  <si>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</si>
  <si>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</si>
  <si>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</si>
  <si>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</si>
  <si>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</si>
  <si>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</si>
  <si>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</si>
  <si>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</si>
  <si>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</si>
  <si>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</si>
  <si>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</si>
  <si>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</si>
  <si>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</si>
  <si>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</si>
  <si>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</si>
  <si>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</si>
  <si>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</si>
  <si>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</si>
  <si>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</si>
  <si>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</si>
  <si>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</si>
  <si>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</si>
  <si>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</si>
  <si>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</si>
  <si>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</si>
  <si>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</si>
  <si>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</si>
  <si>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</si>
  <si>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</si>
  <si>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</si>
  <si>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</si>
  <si>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</si>
  <si>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</si>
  <si>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</si>
  <si>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</si>
  <si>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</si>
  <si>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</si>
  <si>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</si>
  <si>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</si>
  <si>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</si>
  <si>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</si>
  <si>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</si>
  <si>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</si>
  <si>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</si>
  <si>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</si>
  <si>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</si>
  <si>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</si>
  <si>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</si>
  <si>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</si>
  <si>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</si>
  <si>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</si>
  <si>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</si>
  <si>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</si>
  <si>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</si>
  <si>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</si>
  <si>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</si>
  <si>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</si>
  <si>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</si>
  <si>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</si>
  <si>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</si>
  <si>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</si>
  <si>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</si>
  <si>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</si>
  <si>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</si>
  <si>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</si>
  <si>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</si>
  <si>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</si>
  <si>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</si>
  <si>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</si>
  <si>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</si>
  <si>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</si>
  <si>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</si>
  <si>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</si>
  <si>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</si>
  <si>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</si>
  <si>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</si>
  <si>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</si>
  <si>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</si>
  <si>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</si>
  <si>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</si>
  <si>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</si>
  <si>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</si>
  <si>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</si>
  <si>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</si>
  <si>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</si>
  <si>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</si>
  <si>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</si>
  <si>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</si>
  <si>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</si>
  <si>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</si>
  <si>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</si>
  <si>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</si>
  <si>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</si>
  <si>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</si>
  <si>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</si>
  <si>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</si>
  <si>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</si>
  <si>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</si>
  <si>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</si>
  <si>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</si>
  <si>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</si>
  <si>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</si>
  <si>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</si>
  <si>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</si>
  <si>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</si>
  <si>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</si>
  <si>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</si>
  <si>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</si>
  <si>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</si>
  <si>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</si>
  <si>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</si>
  <si>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</si>
  <si>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</si>
  <si>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</si>
  <si>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</si>
  <si>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</si>
  <si>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</si>
  <si>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</si>
  <si>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</si>
  <si>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</si>
  <si>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</si>
  <si>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</si>
  <si>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</si>
  <si>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</si>
  <si>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</si>
  <si>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</si>
  <si>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</si>
  <si>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</si>
  <si>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</si>
  <si>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</si>
  <si>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</si>
  <si>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</si>
  <si>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</si>
  <si>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</si>
  <si>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</si>
  <si>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</si>
  <si>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</si>
  <si>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</si>
  <si>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</si>
  <si>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</si>
  <si>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</si>
  <si>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</si>
  <si>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</si>
  <si>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</si>
  <si>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</si>
  <si>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</si>
  <si>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</si>
  <si>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</si>
  <si>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</si>
  <si>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</si>
  <si>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</si>
  <si>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</si>
  <si>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</si>
  <si>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</si>
  <si>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</si>
  <si>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</si>
  <si>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</si>
  <si>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</si>
  <si>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</si>
  <si>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</si>
  <si>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</si>
  <si>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</si>
  <si>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</si>
  <si>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</si>
  <si>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</si>
  <si>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</si>
  <si>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</si>
  <si>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</si>
  <si>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</si>
  <si>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</si>
  <si>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</si>
  <si>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</si>
  <si>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</si>
  <si>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</si>
  <si>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</si>
  <si>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</si>
  <si>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</si>
  <si>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</si>
  <si>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</si>
  <si>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</si>
  <si>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</si>
  <si>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</si>
  <si>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</si>
  <si>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</si>
  <si>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</si>
  <si>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</si>
  <si>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</si>
  <si>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</si>
  <si>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</si>
  <si>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</si>
  <si>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</si>
  <si>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</si>
  <si>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</si>
  <si>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</si>
  <si>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</si>
  <si>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</si>
  <si>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</si>
  <si>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</si>
  <si>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</si>
  <si>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</si>
  <si>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</si>
  <si>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</si>
  <si>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</si>
  <si>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</si>
  <si>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</si>
  <si>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</si>
  <si>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</si>
  <si>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</si>
  <si>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</si>
  <si>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</si>
  <si>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</si>
  <si>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</si>
  <si>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</si>
  <si>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</si>
  <si>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</si>
  <si>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</si>
  <si>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</si>
  <si>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</si>
  <si>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</si>
  <si>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</si>
  <si>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</si>
  <si>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</si>
  <si>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</si>
  <si>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</si>
  <si>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</si>
  <si>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</si>
  <si>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</si>
  <si>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</si>
  <si>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</si>
  <si>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</si>
  <si>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</si>
  <si>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</si>
  <si>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</si>
  <si>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</si>
  <si>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</si>
  <si>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</si>
  <si>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</si>
  <si>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</si>
  <si>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</si>
  <si>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</si>
  <si>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</si>
  <si>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</si>
  <si>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</si>
  <si>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</si>
  <si>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</si>
  <si>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</si>
  <si>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</si>
  <si>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</si>
  <si>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</si>
  <si>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</si>
  <si>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</si>
  <si>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</si>
  <si>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</si>
  <si>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</si>
  <si>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</si>
  <si>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</si>
  <si>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</si>
  <si>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</si>
  <si>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</si>
  <si>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</si>
  <si>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</si>
  <si>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</si>
  <si>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</si>
  <si>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</si>
  <si>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</si>
  <si>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</si>
  <si>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</si>
  <si>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</si>
  <si>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</si>
  <si>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</si>
  <si>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</si>
  <si>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</si>
  <si>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</si>
  <si>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</si>
  <si>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</si>
  <si>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</si>
  <si>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</si>
  <si>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</si>
  <si>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</si>
  <si>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</si>
  <si>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</si>
  <si>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</si>
  <si>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</si>
  <si>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</si>
  <si>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</si>
  <si>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</si>
  <si>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</si>
  <si>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</si>
  <si>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</si>
  <si>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</si>
  <si>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</si>
  <si>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</si>
  <si>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</si>
  <si>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</si>
  <si>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</si>
  <si>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</si>
  <si>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</si>
  <si>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</si>
  <si>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</si>
  <si>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</si>
  <si>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</si>
  <si>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</si>
  <si>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</si>
  <si>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</si>
  <si>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</si>
  <si>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</si>
  <si>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</si>
  <si>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</si>
  <si>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</si>
  <si>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</si>
  <si>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</si>
  <si>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</si>
  <si>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</si>
  <si>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</si>
  <si>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</si>
  <si>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</si>
  <si>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</si>
  <si>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</si>
  <si>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</si>
  <si>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</si>
  <si>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</si>
  <si>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</si>
  <si>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</si>
  <si>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</si>
  <si>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</si>
  <si>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</si>
  <si>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</si>
  <si>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</si>
  <si>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</si>
  <si>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</si>
  <si>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</si>
  <si>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</si>
  <si>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</si>
  <si>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</si>
  <si>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</si>
  <si>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</si>
  <si>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</si>
  <si>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</si>
  <si>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</si>
  <si>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</si>
  <si>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</si>
  <si>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</si>
  <si>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</si>
  <si>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</si>
  <si>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</si>
  <si>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</si>
  <si>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</si>
  <si>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</si>
  <si>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</si>
  <si>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</si>
  <si>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</si>
  <si>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</si>
  <si>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</si>
  <si>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</si>
  <si>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</si>
  <si>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</si>
  <si>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</si>
  <si>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</si>
  <si>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</si>
  <si>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</si>
  <si>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</si>
  <si>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</si>
  <si>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</si>
  <si>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</si>
  <si>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</si>
  <si>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</si>
  <si>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</si>
  <si>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</si>
  <si>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</si>
  <si>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</si>
  <si>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</si>
  <si>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</si>
  <si>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</si>
  <si>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</si>
  <si>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</si>
  <si>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</si>
  <si>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</si>
  <si>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</si>
  <si>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</si>
  <si>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</si>
  <si>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</si>
  <si>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</si>
  <si>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</si>
  <si>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</si>
  <si>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</si>
  <si>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</si>
  <si>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</si>
  <si>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</si>
  <si>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</si>
  <si>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</si>
  <si>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</si>
  <si>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</si>
  <si>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</si>
  <si>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</si>
  <si>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</si>
  <si>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</si>
  <si>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</si>
  <si>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</si>
  <si>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</si>
  <si>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</si>
  <si>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</si>
  <si>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</si>
  <si>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</si>
  <si>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</si>
  <si>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</si>
  <si>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</si>
  <si>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</si>
  <si>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</si>
  <si>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</si>
  <si>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</si>
  <si>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</si>
  <si>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</si>
  <si>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</si>
  <si>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</si>
  <si>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</si>
  <si>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</si>
  <si>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</si>
  <si>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</si>
  <si>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</si>
  <si>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</si>
  <si>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</si>
  <si>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</si>
  <si>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</si>
  <si>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</si>
  <si>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</si>
  <si>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</si>
  <si>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</si>
  <si>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</si>
  <si>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</si>
  <si>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</si>
  <si>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</si>
  <si>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</si>
  <si>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</si>
  <si>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</si>
  <si>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</si>
  <si>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</si>
  <si>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</si>
  <si>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</si>
  <si>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</si>
  <si>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</si>
  <si>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</si>
  <si>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</si>
  <si>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</si>
  <si>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</si>
  <si>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</si>
  <si>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</si>
  <si>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</si>
  <si>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</si>
  <si>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</si>
  <si>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</si>
  <si>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</si>
  <si>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</si>
  <si>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</si>
  <si>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</si>
  <si>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</si>
  <si>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</si>
  <si>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</si>
  <si>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</si>
  <si>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</si>
  <si>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</si>
  <si>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</si>
  <si>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</si>
  <si>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</si>
  <si>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</si>
  <si>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</si>
  <si>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</si>
  <si>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</si>
  <si>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</si>
  <si>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</si>
  <si>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</si>
  <si>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</si>
  <si>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</si>
  <si>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</si>
  <si>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</si>
  <si>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</si>
  <si>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</si>
  <si>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</si>
  <si>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</si>
  <si>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</si>
  <si>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</si>
  <si>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</si>
  <si>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</si>
  <si>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</si>
  <si>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</si>
  <si>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</si>
  <si>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</si>
  <si>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</si>
  <si>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</si>
  <si>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</si>
  <si>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</si>
  <si>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</si>
  <si>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</si>
  <si>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</si>
  <si>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</si>
  <si>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</si>
  <si>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</si>
  <si>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</si>
  <si>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</si>
  <si>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</si>
  <si>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</si>
  <si>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</si>
  <si>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</si>
  <si>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</si>
  <si>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</si>
  <si>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</si>
  <si>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</si>
  <si>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</si>
  <si>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</si>
  <si>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</si>
  <si>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</si>
  <si>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</si>
  <si>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</si>
  <si>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</si>
  <si>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</si>
  <si>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</si>
  <si>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</si>
  <si>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</si>
  <si>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</si>
  <si>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</si>
  <si>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</si>
  <si>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</si>
  <si>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</si>
  <si>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</si>
  <si>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</si>
  <si>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</si>
  <si>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</si>
  <si>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</si>
  <si>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</si>
  <si>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</si>
  <si>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</si>
  <si>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</si>
  <si>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</si>
  <si>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</si>
  <si>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</si>
  <si>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</si>
  <si>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</si>
  <si>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</si>
  <si>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</si>
  <si>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</si>
  <si>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</si>
  <si>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</si>
  <si>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</si>
  <si>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</si>
  <si>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</si>
  <si>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</si>
  <si>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</si>
  <si>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</si>
  <si>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</si>
  <si>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</si>
  <si>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</si>
  <si>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</si>
  <si>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</si>
  <si>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</si>
  <si>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</si>
  <si>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</si>
  <si>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</si>
  <si>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</si>
  <si>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</si>
  <si>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</si>
  <si>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</si>
  <si>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</si>
  <si>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</si>
  <si>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</si>
  <si>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</si>
  <si>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</si>
  <si>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</si>
  <si>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</si>
  <si>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</si>
  <si>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</si>
  <si>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</si>
  <si>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</si>
  <si>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</si>
  <si>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</si>
  <si>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</si>
  <si>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</si>
  <si>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</si>
  <si>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</si>
  <si>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</si>
  <si>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</si>
  <si>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</si>
  <si>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</si>
  <si>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</si>
  <si>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</si>
  <si>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</si>
  <si>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</si>
  <si>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</si>
  <si>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</si>
  <si>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</si>
  <si>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</si>
  <si>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</si>
  <si>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</si>
  <si>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</si>
  <si>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</si>
  <si>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</si>
  <si>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</si>
  <si>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</si>
  <si>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</si>
  <si>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</si>
  <si>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</si>
  <si>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</si>
  <si>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</si>
  <si>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</si>
  <si>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</si>
  <si>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</si>
  <si>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</si>
  <si>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</si>
  <si>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</si>
  <si>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</si>
  <si>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</si>
  <si>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</si>
  <si>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</si>
  <si>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</si>
  <si>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</si>
  <si>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</si>
  <si>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</si>
  <si>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</si>
  <si>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</si>
  <si>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</si>
  <si>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</si>
  <si>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</si>
  <si>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</si>
  <si>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</si>
  <si>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</si>
  <si>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</si>
  <si>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</si>
  <si>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</si>
  <si>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</si>
  <si>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</si>
  <si>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</si>
  <si>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</si>
  <si>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</si>
  <si>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</si>
  <si>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</si>
  <si>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</si>
  <si>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</si>
  <si>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</si>
  <si>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</si>
  <si>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</si>
  <si>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</si>
  <si>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</si>
  <si>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</si>
  <si>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</si>
  <si>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</si>
  <si>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</si>
  <si>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</si>
  <si>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</si>
  <si>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</si>
  <si>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</si>
  <si>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</si>
  <si>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</si>
  <si>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</si>
  <si>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</si>
  <si>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</si>
  <si>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</si>
  <si>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</si>
  <si>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</si>
  <si>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</si>
  <si>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</si>
  <si>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</si>
  <si>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</si>
  <si>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</si>
  <si>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</si>
  <si>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</si>
  <si>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</si>
  <si>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</si>
  <si>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</si>
  <si>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</si>
  <si>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</si>
  <si>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</si>
  <si>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</si>
  <si>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</si>
  <si>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</si>
  <si>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</si>
  <si>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</si>
  <si>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</si>
  <si>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</si>
  <si>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</si>
  <si>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</si>
  <si>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</si>
  <si>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</si>
  <si>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</si>
  <si>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</si>
  <si>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</si>
  <si>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</si>
  <si>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</si>
  <si>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</si>
  <si>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</si>
  <si>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</si>
  <si>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</si>
  <si>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</si>
  <si>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</si>
  <si>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</si>
  <si>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</si>
  <si>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</si>
  <si>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</si>
  <si>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</si>
  <si>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</si>
  <si>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</si>
  <si>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</si>
  <si>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</si>
  <si>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</si>
  <si>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</si>
  <si>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</si>
  <si>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</si>
  <si>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</si>
  <si>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</si>
  <si>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</si>
  <si>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</si>
  <si>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</si>
  <si>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</si>
  <si>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</si>
  <si>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</si>
  <si>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</si>
  <si>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</si>
  <si>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</si>
  <si>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</si>
  <si>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</si>
  <si>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</si>
  <si>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</si>
  <si>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</si>
  <si>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</si>
  <si>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</si>
  <si>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</si>
  <si>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</si>
  <si>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</si>
  <si>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</si>
  <si>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</si>
  <si>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</si>
  <si>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</si>
  <si>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</si>
  <si>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</si>
  <si>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</si>
  <si>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</si>
  <si>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</si>
  <si>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</si>
  <si>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</si>
  <si>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</si>
  <si>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</si>
  <si>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</si>
  <si>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</si>
  <si>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</si>
  <si>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</si>
  <si>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</si>
  <si>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</si>
  <si>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</si>
  <si>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</si>
  <si>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</si>
  <si>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</si>
  <si>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</si>
  <si>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</si>
  <si>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</si>
  <si>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</si>
  <si>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</si>
  <si>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</si>
  <si>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</si>
  <si>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</si>
  <si>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</si>
  <si>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</si>
  <si>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</si>
  <si>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</si>
  <si>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</si>
  <si>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</si>
  <si>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</si>
  <si>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</si>
  <si>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</si>
  <si>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</si>
  <si>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</si>
  <si>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</si>
  <si>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</si>
  <si>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</si>
  <si>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</si>
  <si>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</si>
  <si>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</si>
  <si>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</si>
  <si>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</si>
  <si>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</si>
  <si>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</si>
  <si>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</si>
  <si>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</si>
  <si>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</si>
  <si>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</si>
  <si>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</si>
  <si>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</si>
  <si>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</si>
  <si>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</si>
  <si>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</si>
  <si>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</si>
  <si>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</si>
  <si>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</si>
  <si>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</si>
  <si>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</si>
  <si>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</si>
  <si>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</si>
  <si>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</si>
  <si>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</si>
  <si>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</si>
  <si>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</si>
  <si>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</si>
  <si>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</si>
  <si>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</si>
  <si>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</si>
  <si>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</si>
  <si>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</si>
  <si>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</si>
  <si>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</si>
  <si>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</si>
  <si>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</si>
  <si>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</si>
  <si>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</si>
  <si>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</si>
  <si>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</si>
  <si>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</si>
  <si>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</si>
  <si>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</si>
  <si>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</si>
  <si>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</si>
  <si>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</si>
  <si>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</si>
  <si>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</si>
  <si>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</si>
  <si>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</si>
  <si>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</si>
  <si>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</si>
  <si>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</si>
  <si>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</si>
  <si>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</si>
  <si>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</si>
  <si>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</si>
  <si>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</si>
  <si>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</si>
  <si>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</si>
  <si>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</si>
  <si>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</si>
  <si>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</si>
  <si>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</si>
  <si>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</si>
  <si>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</si>
  <si>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</si>
  <si>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</si>
  <si>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</si>
  <si>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</si>
  <si>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</si>
  <si>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</si>
  <si>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</si>
  <si>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</si>
  <si>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</si>
  <si>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</si>
  <si>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</si>
  <si>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</si>
  <si>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</si>
  <si>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</si>
  <si>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</si>
  <si>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</si>
  <si>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</si>
  <si>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</si>
  <si>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</si>
  <si>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</si>
  <si>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</si>
  <si>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</si>
  <si>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</si>
  <si>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</si>
  <si>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</si>
  <si>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</si>
  <si>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</si>
  <si>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</si>
  <si>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</si>
  <si>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</si>
  <si>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</si>
  <si>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</si>
  <si>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</si>
  <si>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</si>
  <si>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</si>
  <si>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</si>
  <si>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</si>
  <si>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</si>
  <si>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</si>
  <si>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</si>
  <si>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</si>
  <si>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</si>
  <si>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</si>
  <si>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</si>
  <si>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</si>
  <si>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</si>
  <si>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</si>
  <si>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</si>
  <si>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</si>
  <si>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</si>
  <si>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</si>
  <si>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</si>
  <si>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</si>
  <si>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</si>
  <si>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</si>
  <si>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</si>
  <si>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</si>
  <si>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</si>
  <si>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</si>
  <si>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</si>
  <si>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</si>
  <si>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</si>
  <si>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</si>
  <si>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</si>
  <si>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</si>
  <si>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</si>
  <si>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</si>
  <si>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</si>
  <si>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</si>
  <si>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</si>
  <si>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</si>
  <si>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</si>
  <si>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</si>
  <si>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</si>
  <si>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</si>
  <si>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</si>
  <si>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</si>
  <si>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</si>
  <si>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</si>
  <si>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</si>
  <si>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</si>
  <si>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</si>
  <si>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</si>
  <si>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</si>
  <si>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</si>
  <si>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</si>
  <si>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</si>
  <si>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</si>
  <si>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</si>
  <si>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</si>
  <si>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</si>
  <si>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</si>
  <si>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</si>
  <si>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</si>
  <si>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</si>
  <si>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</si>
  <si>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</si>
  <si>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</si>
  <si>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</si>
  <si>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</si>
  <si>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</si>
  <si>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</si>
  <si>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</si>
  <si>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</si>
  <si>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</si>
  <si>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</si>
  <si>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</si>
  <si>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</si>
  <si>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</si>
  <si>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</si>
  <si>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</si>
  <si>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</si>
  <si>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</si>
  <si>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</si>
  <si>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</si>
  <si>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</si>
  <si>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</si>
  <si>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</si>
  <si>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</si>
  <si>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</si>
  <si>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</si>
  <si>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</si>
  <si>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</si>
  <si>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</si>
  <si>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</si>
  <si>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</si>
  <si>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</si>
  <si>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</si>
  <si>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</si>
  <si>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</si>
  <si>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</si>
  <si>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</si>
  <si>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</si>
  <si>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</si>
  <si>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</si>
  <si>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</si>
  <si>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</si>
  <si>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</si>
  <si>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</si>
  <si>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</si>
  <si>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</si>
  <si>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</si>
  <si>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</si>
  <si>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</si>
  <si>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</si>
  <si>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</si>
  <si>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</si>
  <si>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</si>
  <si>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</si>
  <si>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</si>
  <si>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</si>
  <si>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</si>
  <si>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</si>
  <si>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</si>
  <si>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</si>
  <si>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</si>
  <si>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</si>
  <si>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</si>
  <si>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</si>
  <si>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</si>
  <si>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</si>
  <si>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</si>
  <si>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</si>
  <si>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</si>
  <si>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</si>
  <si>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</si>
  <si>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</si>
  <si>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</si>
  <si>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</si>
  <si>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</si>
  <si>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</si>
  <si>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</si>
  <si>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</si>
  <si>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</si>
  <si>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</si>
  <si>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</si>
  <si>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</si>
  <si>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</si>
  <si>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</si>
  <si>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</si>
  <si>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</si>
  <si>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</si>
  <si>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</si>
  <si>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</si>
  <si>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</si>
  <si>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</si>
  <si>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</si>
  <si>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</si>
  <si>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</si>
  <si>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</si>
  <si>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</si>
  <si>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</si>
  <si>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</si>
  <si>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</si>
  <si>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</si>
  <si>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</si>
  <si>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</si>
  <si>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</si>
  <si>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</si>
  <si>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</si>
  <si>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</si>
  <si>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</si>
  <si>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</si>
  <si>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</si>
  <si>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</si>
  <si>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</si>
  <si>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</si>
  <si>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</si>
  <si>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</si>
  <si>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</si>
  <si>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</si>
  <si>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</si>
  <si>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</si>
  <si>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</si>
  <si>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</si>
  <si>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</si>
  <si>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</si>
  <si>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</si>
  <si>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</si>
  <si>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</si>
  <si>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</si>
  <si>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</si>
  <si>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</si>
  <si>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</si>
  <si>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</si>
  <si>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</si>
  <si>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</si>
  <si>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</si>
  <si>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</si>
  <si>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</si>
  <si>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</si>
  <si>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</si>
  <si>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</si>
  <si>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</si>
  <si>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</si>
  <si>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</si>
  <si>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</si>
  <si>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</si>
  <si>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</si>
  <si>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</si>
  <si>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</si>
  <si>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</si>
  <si>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</si>
  <si>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</si>
  <si>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</si>
  <si>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</si>
  <si>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</si>
  <si>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</si>
  <si>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</si>
  <si>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</si>
  <si>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</si>
  <si>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</si>
  <si>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</si>
  <si>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</si>
  <si>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</si>
  <si>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</si>
  <si>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</si>
  <si>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</si>
  <si>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</si>
  <si>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</si>
  <si>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</si>
  <si>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</si>
  <si>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</si>
  <si>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</si>
  <si>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</si>
  <si>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</si>
  <si>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</si>
  <si>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</si>
  <si>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</si>
  <si>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</si>
  <si>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</si>
  <si>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</si>
  <si>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</si>
  <si>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</si>
  <si>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</si>
  <si>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</si>
  <si>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</si>
  <si>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</si>
  <si>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</si>
  <si>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</si>
  <si>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</si>
  <si>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</si>
  <si>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</si>
  <si>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</si>
  <si>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</si>
  <si>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</si>
  <si>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</si>
  <si>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</si>
  <si>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</si>
  <si>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</si>
  <si>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</si>
  <si>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</si>
  <si>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</si>
  <si>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</si>
  <si>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</si>
  <si>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</si>
  <si>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</si>
  <si>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</si>
  <si>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</si>
  <si>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</si>
  <si>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</si>
  <si>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</si>
  <si>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</si>
  <si>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</si>
  <si>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</si>
  <si>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</si>
  <si>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</si>
  <si>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</si>
  <si>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</si>
  <si>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</si>
  <si>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</si>
  <si>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</si>
  <si>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</si>
  <si>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</si>
  <si>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</si>
  <si>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</si>
  <si>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</si>
  <si>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</si>
  <si>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</si>
  <si>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</si>
  <si>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</si>
  <si>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</si>
  <si>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</si>
  <si>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</si>
  <si>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</si>
  <si>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</si>
  <si>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</si>
  <si>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</si>
  <si>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</si>
  <si>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</si>
  <si>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</si>
  <si>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</si>
  <si>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</si>
  <si>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</si>
  <si>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</si>
  <si>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</si>
  <si>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</si>
  <si>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</si>
  <si>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</si>
  <si>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</si>
  <si>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</si>
  <si>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</si>
  <si>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</si>
  <si>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</si>
  <si>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</si>
  <si>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</si>
  <si>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</si>
  <si>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</si>
  <si>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</si>
  <si>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</si>
  <si>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</si>
  <si>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</si>
  <si>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</si>
  <si>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</si>
  <si>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</si>
  <si>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</si>
  <si>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</si>
  <si>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</si>
  <si>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</si>
  <si>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</si>
  <si>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</si>
  <si>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</si>
  <si>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</si>
  <si>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</si>
  <si>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</si>
  <si>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</si>
  <si>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</si>
  <si>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</si>
  <si>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</si>
  <si>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</si>
  <si>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</si>
  <si>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</si>
  <si>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</si>
  <si>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</si>
  <si>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</si>
  <si>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</si>
  <si>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</si>
  <si>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</si>
  <si>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</si>
  <si>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</si>
  <si>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</si>
  <si>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</si>
  <si>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</si>
  <si>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</si>
  <si>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</si>
  <si>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</si>
  <si>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</si>
  <si>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</si>
  <si>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</si>
  <si>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</si>
  <si>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</si>
  <si>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</si>
  <si>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</si>
  <si>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</si>
  <si>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</si>
  <si>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</si>
  <si>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</si>
  <si>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</si>
  <si>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</si>
  <si>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</si>
  <si>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</si>
  <si>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</si>
  <si>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</si>
  <si>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</si>
  <si>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</si>
  <si>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</si>
  <si>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</si>
  <si>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</si>
  <si>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</si>
  <si>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</si>
  <si>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</si>
  <si>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</si>
  <si>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</si>
  <si>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</si>
  <si>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</si>
  <si>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</si>
  <si>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</si>
  <si>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</si>
  <si>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</si>
  <si>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</si>
  <si>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</si>
  <si>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</si>
  <si>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</si>
  <si>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</si>
  <si>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</si>
  <si>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</si>
  <si>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</si>
  <si>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</si>
  <si>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</si>
  <si>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</si>
  <si>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</si>
  <si>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</si>
  <si>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</si>
  <si>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</si>
  <si>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</si>
  <si>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</si>
  <si>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</si>
  <si>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</si>
  <si>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</si>
  <si>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</si>
  <si>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</si>
  <si>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</si>
  <si>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</si>
  <si>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</si>
  <si>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</si>
  <si>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</si>
  <si>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</si>
  <si>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</si>
  <si>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</si>
  <si>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</si>
  <si>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</si>
  <si>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</si>
  <si>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</si>
  <si>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</si>
  <si>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</si>
  <si>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</si>
  <si>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</si>
  <si>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</si>
  <si>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</si>
  <si>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</si>
  <si>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</si>
  <si>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</si>
  <si>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</si>
  <si>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</si>
  <si>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</si>
  <si>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</si>
  <si>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</si>
  <si>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</si>
  <si>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</si>
  <si>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</si>
  <si>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</si>
  <si>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</si>
  <si>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</si>
  <si>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</si>
  <si>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</si>
  <si>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</si>
  <si>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</si>
  <si>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</si>
  <si>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</si>
  <si>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</si>
  <si>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</si>
  <si>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</si>
  <si>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</si>
  <si>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</si>
  <si>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</si>
  <si>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</si>
  <si>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</si>
  <si>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</si>
  <si>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</si>
  <si>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</si>
  <si>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</si>
  <si>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</si>
  <si>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</si>
  <si>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</si>
  <si>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</si>
  <si>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</si>
  <si>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</si>
  <si>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</si>
  <si>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</si>
  <si>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</si>
  <si>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</si>
  <si>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</si>
  <si>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</si>
  <si>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</si>
  <si>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</si>
  <si>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</si>
  <si>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</si>
  <si>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</si>
  <si>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</si>
  <si>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</si>
  <si>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</si>
  <si>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</si>
  <si>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</si>
  <si>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</si>
  <si>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</si>
  <si>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</si>
  <si>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</si>
  <si>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</si>
  <si>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</si>
  <si>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</si>
  <si>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</si>
  <si>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</si>
  <si>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</si>
  <si>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</si>
  <si>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</si>
  <si>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</si>
  <si>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</si>
  <si>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</si>
  <si>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</si>
  <si>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</si>
  <si>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</si>
  <si>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</si>
  <si>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</si>
  <si>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</si>
  <si>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</si>
  <si>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</si>
  <si>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</si>
  <si>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</si>
  <si>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</si>
  <si>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</si>
  <si>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</si>
  <si>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</si>
  <si>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</si>
  <si>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</si>
  <si>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</si>
  <si>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</si>
  <si>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</si>
  <si>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</si>
  <si>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</si>
  <si>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</si>
  <si>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</si>
  <si>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</si>
  <si>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</si>
  <si>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</si>
  <si>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</si>
  <si>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</si>
  <si>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</si>
  <si>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</si>
  <si>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</si>
  <si>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</si>
  <si>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</si>
  <si>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</si>
  <si>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</si>
  <si>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</si>
  <si>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</si>
  <si>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</si>
  <si>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</si>
  <si>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</si>
  <si>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</si>
  <si>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</si>
  <si>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</si>
  <si>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</si>
  <si>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</si>
  <si>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</si>
  <si>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</si>
  <si>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</si>
  <si>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</si>
  <si>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</si>
  <si>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</si>
  <si>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</si>
  <si>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</si>
  <si>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</si>
  <si>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</si>
  <si>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</si>
  <si>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</si>
  <si>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</si>
  <si>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</si>
  <si>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</si>
  <si>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</si>
  <si>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</si>
  <si>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</si>
  <si>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</si>
  <si>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</si>
  <si>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</si>
  <si>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</si>
  <si>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</si>
  <si>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</si>
  <si>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</si>
  <si>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</si>
  <si>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</si>
  <si>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</si>
  <si>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</si>
  <si>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</si>
  <si>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</si>
  <si>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</si>
  <si>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</si>
  <si>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</si>
  <si>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</si>
  <si>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</si>
  <si>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</si>
  <si>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</si>
  <si>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</si>
  <si>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</si>
  <si>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</si>
  <si>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</si>
  <si>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</si>
  <si>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</si>
  <si>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</si>
  <si>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</si>
  <si>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</si>
  <si>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</si>
  <si>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</si>
  <si>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</si>
  <si>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</si>
  <si>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</si>
  <si>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</si>
  <si>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</si>
  <si>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</si>
  <si>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</si>
  <si>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</si>
  <si>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</si>
  <si>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</si>
  <si>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</si>
  <si>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</si>
  <si>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</si>
  <si>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</si>
  <si>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</si>
  <si>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</si>
  <si>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</si>
  <si>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</si>
  <si>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</si>
  <si>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</si>
  <si>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</si>
  <si>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</si>
  <si>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</si>
  <si>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</si>
  <si>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</si>
  <si>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</si>
  <si>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</si>
  <si>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</si>
  <si>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</si>
  <si>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</si>
  <si>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</si>
  <si>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</si>
  <si>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</si>
  <si>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</si>
  <si>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</si>
  <si>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</si>
  <si>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</si>
  <si>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</si>
  <si>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</si>
  <si>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</si>
  <si>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</si>
  <si>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</si>
  <si>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</si>
  <si>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</si>
  <si>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</si>
  <si>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</si>
  <si>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</si>
  <si>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</si>
  <si>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</si>
  <si>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</si>
  <si>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</si>
  <si>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</si>
  <si>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</si>
  <si>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</si>
  <si>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</si>
  <si>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</si>
  <si>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</si>
  <si>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</si>
  <si>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</si>
  <si>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</si>
  <si>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</si>
  <si>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</si>
  <si>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</si>
  <si>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</si>
  <si>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</si>
  <si>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</si>
  <si>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</si>
  <si>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</si>
  <si>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</si>
  <si>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</si>
  <si>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</si>
  <si>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</si>
  <si>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</si>
  <si>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</si>
  <si>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</si>
  <si>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</si>
  <si>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</si>
  <si>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</si>
  <si>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</si>
  <si>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</si>
  <si>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</si>
  <si>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</si>
  <si>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</si>
  <si>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</si>
  <si>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</si>
  <si>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</si>
  <si>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</si>
  <si>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</si>
  <si>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</si>
  <si>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</si>
  <si>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</si>
  <si>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</si>
  <si>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</si>
  <si>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</si>
  <si>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</si>
  <si>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</si>
  <si>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</si>
  <si>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</si>
  <si>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</si>
  <si>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</si>
  <si>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</si>
  <si>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</si>
  <si>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</si>
  <si>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</si>
  <si>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</si>
  <si>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</si>
  <si>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</si>
  <si>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</si>
  <si>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</si>
  <si>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</si>
  <si>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</si>
  <si>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</si>
  <si>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</si>
  <si>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</si>
  <si>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</si>
  <si>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</si>
  <si>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</si>
  <si>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</si>
  <si>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</si>
  <si>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</si>
  <si>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</si>
  <si>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</si>
  <si>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</si>
  <si>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</si>
  <si>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</si>
  <si>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</si>
  <si>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</si>
  <si>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</si>
  <si>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</si>
  <si>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</si>
  <si>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</si>
  <si>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</si>
  <si>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</si>
  <si>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</si>
  <si>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</si>
  <si>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</si>
  <si>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</si>
  <si>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</si>
  <si>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</si>
  <si>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</si>
  <si>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</si>
  <si>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</si>
  <si>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</si>
  <si>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</si>
  <si>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</si>
  <si>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</si>
  <si>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</si>
  <si>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</si>
  <si>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</si>
  <si>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</si>
  <si>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</si>
  <si>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</si>
  <si>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</si>
  <si>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</si>
  <si>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</si>
  <si>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</si>
  <si>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</si>
  <si>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</si>
  <si>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</si>
  <si>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</si>
  <si>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</si>
  <si>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</si>
  <si>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</si>
  <si>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</si>
  <si>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</si>
  <si>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</si>
  <si>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</si>
  <si>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</si>
  <si>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</si>
  <si>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</si>
  <si>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</si>
  <si>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</si>
  <si>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</si>
  <si>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</si>
  <si>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</si>
  <si>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</si>
  <si>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</si>
  <si>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</si>
  <si>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</si>
  <si>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</si>
  <si>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</si>
  <si>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</si>
  <si>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</si>
  <si>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</si>
  <si>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</si>
  <si>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</si>
  <si>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</si>
  <si>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</si>
  <si>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</si>
  <si>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</si>
  <si>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</si>
  <si>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</si>
  <si>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</si>
  <si>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</si>
  <si>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</si>
  <si>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</si>
  <si>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</si>
  <si>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</si>
  <si>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</si>
  <si>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</si>
  <si>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</si>
  <si>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</si>
  <si>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</si>
  <si>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</si>
  <si>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</si>
  <si>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</si>
  <si>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</si>
  <si>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</si>
  <si>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</si>
  <si>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</si>
  <si>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</si>
  <si>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</si>
  <si>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</si>
  <si>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</si>
  <si>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</si>
  <si>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</si>
  <si>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</si>
  <si>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</si>
  <si>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</si>
  <si>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</si>
  <si>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</si>
  <si>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</si>
  <si>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</si>
  <si>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</si>
  <si>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</si>
  <si>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</si>
  <si>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</si>
  <si>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</si>
  <si>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</si>
  <si>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</si>
  <si>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</si>
  <si>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</si>
  <si>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</si>
  <si>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</si>
  <si>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</si>
  <si>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</si>
  <si>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</si>
  <si>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</si>
  <si>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</si>
  <si>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</si>
  <si>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</si>
  <si>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</si>
  <si>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</si>
  <si>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</si>
  <si>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</si>
  <si>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</si>
  <si>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</si>
  <si>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</si>
  <si>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</si>
  <si>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</si>
  <si>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</si>
  <si>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</si>
  <si>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</si>
  <si>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</si>
  <si>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</si>
  <si>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</si>
  <si>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</si>
  <si>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</si>
  <si>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</si>
  <si>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</si>
  <si>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</si>
  <si>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</si>
  <si>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</si>
  <si>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</si>
  <si>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</si>
  <si>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</si>
  <si>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</si>
  <si>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</si>
  <si>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</si>
  <si>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</si>
  <si>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</si>
  <si>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</si>
  <si>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</si>
  <si>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</si>
  <si>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</si>
  <si>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</si>
  <si>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</si>
  <si>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</si>
  <si>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</si>
  <si>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</si>
  <si>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</si>
  <si>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</si>
  <si>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</si>
  <si>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</si>
  <si>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</si>
  <si>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</si>
  <si>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</si>
  <si>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</si>
  <si>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</si>
  <si>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</si>
  <si>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</si>
  <si>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</si>
  <si>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</si>
  <si>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</si>
  <si>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</si>
  <si>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</si>
  <si>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</si>
  <si>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</si>
  <si>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</si>
  <si>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</si>
  <si>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</si>
  <si>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</si>
  <si>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</si>
  <si>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</si>
  <si>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</si>
  <si>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</si>
  <si>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</si>
  <si>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</si>
  <si>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</si>
  <si>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</si>
  <si>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</si>
  <si>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</si>
  <si>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</si>
  <si>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</si>
  <si>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</si>
  <si>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</si>
  <si>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</si>
  <si>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</si>
  <si>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</si>
  <si>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</si>
  <si>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</si>
  <si>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</si>
  <si>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</si>
  <si>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</si>
  <si>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</si>
  <si>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</si>
  <si>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</si>
  <si>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</si>
  <si>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</si>
  <si>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</si>
  <si>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</si>
  <si>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</si>
  <si>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</si>
  <si>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</si>
  <si>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</si>
  <si>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</si>
  <si>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</si>
  <si>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</si>
  <si>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</si>
  <si>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</si>
  <si>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</si>
  <si>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</si>
  <si>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</si>
  <si>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</si>
  <si>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</si>
  <si>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</si>
  <si>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</si>
  <si>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</si>
  <si>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</si>
  <si>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</si>
  <si>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</si>
  <si>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</si>
  <si>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</si>
  <si>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</si>
  <si>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</si>
  <si>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</si>
  <si>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</si>
  <si>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</si>
  <si>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</si>
  <si>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</si>
  <si>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</si>
  <si>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</si>
  <si>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</si>
  <si>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</si>
  <si>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</si>
  <si>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</si>
  <si>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</si>
  <si>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</si>
  <si>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</si>
  <si>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</si>
  <si>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</si>
  <si>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</si>
  <si>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</si>
  <si>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</si>
  <si>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</si>
  <si>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</si>
  <si>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</si>
  <si>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</si>
  <si>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</si>
  <si>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</si>
  <si>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</si>
  <si>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</si>
  <si>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</si>
  <si>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</si>
  <si>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</si>
  <si>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</si>
  <si>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</si>
  <si>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</si>
  <si>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</si>
  <si>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</si>
  <si>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</si>
  <si>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</si>
  <si>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</si>
  <si>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</si>
  <si>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</si>
  <si>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</si>
  <si>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</si>
  <si>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</si>
  <si>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</si>
  <si>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</si>
  <si>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</si>
  <si>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</si>
  <si>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</si>
  <si>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</si>
  <si>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</si>
  <si>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</si>
  <si>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</si>
  <si>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</si>
  <si>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</si>
  <si>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</si>
  <si>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</si>
  <si>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</si>
  <si>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</si>
  <si>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</si>
  <si>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</si>
  <si>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</si>
  <si>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</si>
  <si>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</si>
  <si>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</si>
  <si>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</si>
  <si>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</si>
  <si>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</si>
  <si>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</si>
  <si>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</si>
  <si>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</si>
  <si>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</si>
  <si>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</si>
  <si>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</si>
  <si>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</si>
  <si>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</si>
  <si>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</si>
  <si>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</si>
  <si>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</si>
  <si>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</si>
  <si>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</si>
  <si>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</si>
  <si>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</si>
  <si>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</si>
  <si>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</si>
  <si>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</si>
  <si>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</si>
  <si>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</si>
  <si>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</si>
  <si>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</si>
  <si>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</si>
  <si>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</si>
  <si>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</si>
  <si>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</si>
  <si>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</si>
  <si>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</si>
  <si>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</si>
  <si>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</si>
  <si>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</si>
  <si>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</si>
  <si>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</si>
  <si>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</si>
  <si>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</si>
  <si>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</si>
  <si>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</si>
  <si>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</si>
  <si>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</si>
  <si>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</si>
  <si>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</si>
  <si>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</si>
  <si>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</si>
  <si>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</si>
  <si>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</si>
  <si>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</si>
  <si>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</si>
  <si>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</si>
  <si>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</si>
  <si>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</si>
  <si>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</si>
  <si>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</si>
  <si>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</si>
  <si>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</si>
  <si>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</si>
  <si>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</si>
  <si>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</si>
  <si>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</si>
  <si>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</si>
  <si>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</si>
  <si>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</si>
  <si>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</si>
  <si>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</si>
  <si>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</si>
  <si>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</si>
  <si>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</si>
  <si>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</si>
  <si>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</si>
  <si>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</si>
  <si>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</si>
  <si>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</si>
  <si>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</si>
  <si>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</si>
  <si>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</si>
  <si>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</si>
  <si>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</si>
  <si>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</si>
  <si>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</si>
  <si>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</si>
  <si>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</si>
  <si>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</si>
  <si>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</si>
  <si>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</si>
  <si>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</si>
  <si>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</si>
  <si>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</si>
  <si>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</si>
  <si>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</si>
  <si>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</si>
  <si>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</si>
  <si>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</si>
  <si>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</si>
  <si>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</si>
  <si>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</si>
  <si>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</si>
  <si>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</si>
  <si>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</si>
  <si>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</si>
  <si>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</si>
  <si>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</si>
  <si>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</si>
  <si>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</si>
  <si>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</si>
  <si>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</si>
  <si>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</si>
  <si>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</si>
  <si>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</si>
  <si>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</si>
  <si>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</si>
  <si>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</si>
  <si>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</si>
  <si>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</si>
  <si>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</si>
  <si>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</si>
  <si>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</si>
  <si>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</si>
  <si>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</si>
  <si>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</si>
  <si>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</si>
  <si>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</si>
  <si>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</si>
  <si>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</si>
  <si>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</si>
  <si>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</si>
  <si>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</si>
  <si>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</si>
  <si>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</si>
  <si>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</si>
  <si>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</si>
  <si>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</si>
  <si>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</si>
  <si>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</si>
  <si>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</si>
  <si>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</si>
  <si>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</si>
  <si>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</si>
  <si>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</si>
  <si>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</si>
  <si>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</si>
  <si>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</si>
  <si>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</si>
  <si>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</si>
  <si>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</si>
  <si>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</si>
  <si>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</si>
  <si>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</si>
  <si>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</si>
  <si>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</si>
  <si>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</si>
  <si>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</si>
  <si>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</si>
  <si>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</si>
  <si>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</si>
  <si>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</si>
  <si>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</si>
  <si>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</si>
  <si>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</si>
  <si>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</si>
  <si>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</si>
  <si>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</si>
  <si>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</si>
  <si>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</si>
  <si>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</si>
  <si>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</si>
  <si>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</si>
  <si>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</si>
  <si>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</si>
  <si>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</si>
  <si>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</si>
  <si>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</si>
  <si>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</si>
  <si>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</si>
  <si>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</si>
  <si>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</si>
  <si>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</si>
  <si>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</si>
  <si>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</si>
  <si>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</si>
  <si>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</si>
  <si>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</si>
  <si>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</si>
  <si>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</si>
  <si>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</si>
  <si>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</si>
  <si>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</si>
  <si>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</si>
  <si>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</si>
  <si>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</si>
  <si>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</si>
  <si>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</si>
  <si>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</si>
  <si>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</si>
  <si>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</si>
  <si>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</si>
  <si>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</si>
  <si>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</si>
  <si>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</si>
  <si>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</si>
  <si>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</si>
  <si>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</si>
  <si>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</si>
  <si>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</si>
  <si>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</si>
  <si>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</si>
  <si>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</si>
  <si>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</si>
  <si>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</si>
  <si>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</si>
  <si>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</si>
  <si>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</si>
  <si>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</si>
  <si>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</si>
  <si>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</si>
  <si>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</si>
  <si>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</si>
  <si>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</si>
  <si>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</si>
  <si>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</si>
  <si>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</si>
  <si>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</si>
  <si>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</si>
  <si>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</si>
  <si>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</si>
  <si>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</si>
  <si>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</si>
  <si>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</si>
  <si>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</si>
  <si>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</si>
  <si>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</si>
  <si>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</si>
  <si>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</si>
  <si>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</si>
  <si>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</si>
  <si>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</si>
  <si>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</si>
  <si>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</si>
  <si>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</si>
  <si>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</si>
  <si>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</si>
  <si>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</si>
  <si>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</si>
  <si>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</si>
  <si>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</si>
  <si>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</si>
  <si>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</si>
  <si>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</si>
  <si>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</si>
  <si>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</si>
  <si>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</si>
  <si>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</si>
  <si>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</si>
  <si>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</si>
  <si>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</si>
  <si>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</si>
  <si>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</si>
  <si>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</si>
  <si>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</si>
  <si>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</si>
  <si>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</si>
  <si>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</si>
  <si>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</si>
  <si>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</si>
  <si>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</si>
  <si>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</si>
  <si>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</si>
  <si>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</si>
  <si>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</si>
  <si>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</si>
  <si>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</si>
  <si>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</si>
  <si>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</si>
  <si>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</si>
  <si>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</si>
  <si>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</si>
  <si>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</si>
  <si>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</si>
  <si>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</si>
  <si>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</si>
  <si>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</si>
  <si>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</si>
  <si>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</si>
  <si>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</si>
  <si>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</si>
  <si>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</si>
  <si>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</si>
  <si>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</si>
  <si>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</si>
  <si>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</si>
  <si>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</si>
  <si>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</si>
  <si>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</si>
  <si>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</si>
  <si>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</si>
  <si>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</si>
  <si>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</si>
  <si>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</si>
  <si>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</si>
  <si>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</si>
  <si>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</si>
  <si>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</si>
  <si>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</si>
  <si>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</si>
  <si>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</si>
  <si>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</si>
  <si>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</si>
  <si>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</si>
  <si>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</si>
  <si>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</si>
  <si>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</si>
  <si>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</si>
  <si>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</si>
  <si>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</si>
  <si>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</si>
  <si>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</si>
  <si>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</si>
  <si>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</si>
  <si>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</si>
  <si>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</si>
  <si>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</si>
  <si>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</si>
  <si>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</si>
  <si>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</si>
  <si>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</si>
  <si>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</si>
  <si>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</si>
  <si>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</si>
  <si>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</si>
  <si>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</si>
  <si>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</si>
  <si>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</si>
  <si>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</si>
  <si>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</si>
  <si>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</si>
  <si>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</si>
  <si>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</si>
  <si>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</si>
  <si>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</si>
  <si>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</si>
  <si>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</si>
  <si>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</si>
  <si>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</si>
  <si>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</si>
  <si>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</si>
  <si>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</si>
  <si>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</si>
  <si>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</si>
  <si>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</si>
  <si>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</si>
  <si>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</si>
  <si>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</si>
  <si>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</si>
  <si>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</si>
  <si>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</si>
  <si>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</si>
  <si>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</si>
  <si>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</si>
  <si>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</si>
  <si>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</si>
  <si>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</si>
  <si>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</si>
  <si>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</si>
  <si>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</si>
  <si>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</si>
  <si>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</si>
  <si>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</si>
  <si>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</si>
  <si>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</si>
  <si>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</si>
  <si>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</si>
  <si>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</si>
  <si>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</si>
  <si>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</si>
  <si>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</si>
  <si>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</si>
  <si>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</si>
  <si>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</si>
  <si>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</si>
  <si>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</si>
  <si>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</si>
  <si>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</si>
  <si>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</si>
  <si>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</si>
  <si>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</si>
  <si>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</si>
  <si>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</si>
  <si>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</si>
  <si>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</si>
  <si>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</si>
  <si>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</si>
  <si>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</si>
  <si>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</si>
  <si>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</si>
  <si>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</si>
  <si>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</si>
  <si>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</si>
  <si>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</si>
  <si>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</si>
  <si>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</si>
  <si>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</si>
  <si>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</si>
  <si>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</si>
  <si>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</si>
  <si>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</si>
  <si>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</si>
  <si>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</si>
  <si>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</si>
  <si>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</si>
  <si>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</si>
  <si>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</si>
  <si>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</si>
  <si>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</si>
  <si>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</si>
  <si>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</si>
  <si>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</si>
  <si>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</si>
  <si>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</si>
  <si>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</si>
  <si>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</si>
  <si>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</si>
  <si>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</si>
  <si>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</si>
  <si>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</si>
  <si>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</si>
  <si>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</si>
  <si>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</si>
  <si>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</si>
  <si>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</si>
  <si>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</si>
  <si>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</si>
  <si>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</si>
  <si>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</si>
  <si>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</si>
  <si>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</si>
  <si>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</si>
  <si>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</si>
  <si>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</si>
  <si>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</si>
  <si>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</si>
  <si>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</si>
  <si>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</si>
  <si>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</si>
  <si>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</si>
  <si>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</si>
  <si>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</si>
  <si>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</si>
  <si>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</si>
  <si>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</si>
  <si>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</si>
  <si>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</si>
  <si>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</si>
  <si>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</si>
  <si>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</si>
  <si>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</si>
  <si>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</si>
  <si>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</si>
  <si>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</si>
  <si>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</si>
  <si>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</si>
  <si>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</si>
  <si>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</si>
  <si>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</si>
  <si>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</si>
  <si>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</si>
  <si>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</si>
  <si>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</si>
  <si>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</si>
  <si>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</si>
  <si>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</si>
  <si>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</si>
  <si>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</si>
  <si>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</si>
  <si>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</si>
  <si>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</si>
  <si>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</si>
  <si>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</si>
  <si>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</si>
  <si>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</si>
  <si>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</si>
  <si>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</si>
  <si>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</si>
  <si>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</si>
  <si>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</si>
  <si>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</si>
  <si>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</si>
  <si>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</si>
  <si>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</si>
  <si>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</si>
  <si>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</si>
  <si>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</si>
  <si>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</si>
  <si>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</si>
  <si>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</si>
  <si>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</si>
  <si>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</si>
  <si>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</si>
  <si>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</si>
  <si>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</si>
  <si>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</si>
  <si>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</si>
  <si>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</si>
  <si>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</si>
  <si>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</si>
  <si>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</si>
  <si>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</si>
  <si>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</si>
  <si>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</si>
  <si>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</si>
  <si>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</si>
  <si>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</si>
  <si>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</si>
  <si>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</si>
  <si>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</si>
  <si>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</si>
  <si>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</si>
  <si>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</si>
  <si>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</si>
  <si>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</si>
  <si>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</si>
  <si>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</si>
  <si>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</si>
  <si>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</si>
  <si>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</si>
  <si>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</si>
  <si>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</si>
  <si>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</si>
  <si>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</si>
  <si>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</si>
  <si>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</si>
  <si>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</si>
  <si>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</si>
  <si>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</si>
  <si>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</si>
  <si>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</si>
  <si>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</si>
  <si>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</si>
  <si>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</si>
  <si>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</si>
  <si>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</si>
  <si>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</si>
  <si>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</si>
  <si>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</si>
  <si>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</si>
  <si>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</si>
  <si>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</si>
  <si>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</si>
  <si>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</si>
  <si>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</si>
  <si>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</si>
  <si>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</si>
  <si>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</si>
  <si>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</si>
  <si>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</si>
  <si>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</si>
  <si>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</si>
  <si>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</si>
  <si>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</si>
  <si>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</si>
  <si>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</si>
  <si>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</si>
  <si>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</si>
  <si>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</si>
  <si>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</si>
  <si>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</si>
  <si>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</si>
  <si>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</si>
  <si>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</si>
  <si>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</si>
  <si>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</si>
  <si>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</si>
  <si>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</si>
  <si>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</si>
  <si>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</si>
  <si>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</si>
  <si>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</si>
  <si>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</si>
  <si>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</si>
  <si>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</si>
  <si>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</si>
  <si>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</si>
  <si>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</si>
  <si>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</si>
  <si>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</si>
  <si>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</si>
  <si>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</si>
  <si>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</si>
  <si>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</si>
  <si>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</si>
  <si>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</si>
  <si>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</si>
  <si>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</si>
  <si>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</si>
  <si>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</si>
  <si>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</si>
  <si>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</si>
  <si>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</si>
  <si>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</si>
  <si>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</si>
  <si>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</si>
  <si>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</si>
  <si>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</si>
  <si>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</si>
  <si>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</si>
  <si>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</si>
  <si>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</si>
  <si>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</si>
  <si>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</si>
  <si>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</si>
  <si>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</si>
  <si>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</si>
  <si>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</si>
  <si>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</si>
  <si>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</si>
  <si>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</si>
  <si>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</si>
  <si>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</si>
  <si>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</si>
  <si>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</si>
  <si>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</si>
  <si>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</si>
  <si>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</si>
  <si>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</si>
  <si>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</si>
  <si>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</si>
  <si>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</si>
  <si>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</si>
  <si>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</si>
  <si>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</si>
  <si>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</si>
  <si>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</si>
  <si>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</si>
  <si>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</si>
  <si>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</si>
  <si>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</si>
  <si>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</si>
  <si>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</si>
  <si>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</si>
  <si>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</si>
  <si>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</si>
  <si>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</si>
  <si>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</si>
  <si>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</si>
  <si>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</si>
  <si>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</si>
  <si>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</si>
  <si>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</si>
  <si>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</si>
  <si>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</si>
  <si>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</si>
  <si>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</si>
  <si>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</si>
  <si>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</si>
  <si>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</si>
  <si>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</si>
  <si>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</si>
  <si>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</si>
  <si>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</si>
  <si>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</si>
  <si>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</si>
  <si>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</si>
  <si>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</si>
  <si>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</si>
  <si>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</si>
  <si>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</si>
  <si>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</si>
  <si>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</si>
  <si>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</si>
  <si>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</si>
  <si>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</si>
  <si>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</si>
  <si>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</si>
  <si>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</si>
  <si>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</si>
  <si>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</si>
  <si>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</si>
  <si>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</si>
  <si>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</si>
  <si>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</si>
  <si>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</si>
  <si>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</si>
  <si>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</si>
  <si>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</si>
  <si>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</si>
  <si>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</si>
  <si>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</si>
  <si>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</si>
  <si>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</si>
  <si>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</si>
  <si>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</si>
  <si>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</si>
  <si>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</si>
  <si>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</si>
  <si>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</si>
  <si>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</si>
  <si>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</si>
  <si>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</si>
  <si>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</si>
  <si>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</si>
  <si>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</si>
  <si>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</si>
  <si>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</si>
  <si>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</si>
  <si>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</si>
  <si>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</si>
  <si>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</si>
  <si>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</si>
  <si>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</si>
  <si>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</si>
  <si>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</si>
  <si>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</si>
  <si>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</si>
  <si>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</si>
  <si>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</si>
  <si>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</si>
  <si>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</si>
  <si>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</si>
  <si>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</si>
  <si>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</si>
  <si>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</si>
  <si>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</si>
  <si>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</si>
  <si>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</si>
  <si>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</si>
  <si>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</si>
  <si>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</si>
  <si>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</si>
  <si>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</si>
  <si>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</si>
  <si>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</si>
  <si>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</si>
  <si>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</si>
  <si>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</si>
  <si>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</si>
  <si>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</si>
  <si>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</si>
  <si>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</si>
  <si>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</si>
  <si>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</si>
  <si>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</si>
  <si>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</si>
  <si>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</si>
  <si>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</si>
  <si>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</si>
  <si>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</si>
  <si>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</si>
  <si>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</si>
  <si>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</si>
  <si>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</si>
  <si>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</si>
  <si>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</si>
  <si>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</si>
  <si>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</si>
  <si>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</si>
  <si>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</si>
  <si>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</si>
  <si>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</si>
  <si>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</si>
  <si>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</si>
  <si>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</si>
  <si>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</si>
  <si>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</si>
  <si>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</si>
  <si>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</si>
  <si>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</si>
  <si>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</si>
  <si>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</si>
  <si>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</si>
  <si>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</si>
  <si>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</si>
  <si>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</si>
  <si>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</si>
  <si>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</si>
  <si>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</si>
  <si>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</si>
  <si>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</si>
  <si>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</si>
  <si>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</si>
  <si>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</si>
  <si>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</si>
  <si>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</si>
  <si>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</si>
  <si>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</si>
  <si>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</si>
  <si>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</si>
  <si>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</si>
  <si>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</si>
  <si>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</si>
  <si>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</si>
  <si>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</si>
  <si>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</si>
  <si>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</si>
  <si>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</si>
  <si>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</si>
  <si>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</si>
  <si>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</si>
  <si>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</si>
  <si>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</si>
  <si>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</si>
  <si>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</si>
  <si>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</si>
  <si>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</si>
  <si>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</si>
  <si>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</si>
  <si>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</si>
  <si>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</si>
  <si>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</si>
  <si>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</si>
  <si>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</si>
  <si>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</si>
  <si>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</si>
  <si>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</si>
  <si>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</si>
  <si>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</si>
  <si>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</si>
  <si>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</si>
  <si>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</si>
  <si>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</si>
  <si>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</si>
  <si>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</si>
  <si>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</si>
  <si>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</si>
  <si>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</si>
  <si>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</si>
  <si>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</si>
  <si>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</si>
  <si>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</si>
  <si>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</si>
  <si>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</si>
  <si>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</si>
  <si>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</si>
  <si>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</si>
  <si>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</si>
  <si>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</si>
  <si>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</si>
  <si>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</si>
  <si>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</si>
  <si>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</si>
  <si>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</si>
  <si>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</si>
  <si>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</si>
  <si>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</si>
  <si>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</si>
  <si>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</si>
  <si>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</si>
  <si>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</si>
  <si>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</si>
  <si>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</si>
  <si>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</si>
  <si>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</si>
  <si>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</si>
  <si>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</si>
  <si>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</si>
  <si>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</si>
  <si>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</si>
  <si>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</si>
  <si>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</si>
  <si>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</si>
  <si>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</si>
  <si>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</si>
  <si>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</si>
  <si>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</si>
  <si>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</si>
  <si>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</si>
  <si>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</si>
  <si>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</si>
  <si>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</si>
  <si>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</si>
  <si>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</si>
  <si>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</si>
  <si>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</si>
  <si>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</si>
  <si>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</si>
  <si>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</si>
  <si>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</si>
  <si>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</si>
  <si>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</si>
  <si>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</si>
  <si>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</si>
  <si>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</si>
  <si>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</si>
  <si>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</si>
  <si>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</si>
  <si>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</si>
  <si>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</si>
  <si>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</si>
  <si>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</si>
  <si>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</si>
  <si>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</si>
  <si>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</si>
  <si>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</si>
  <si>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</si>
  <si>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</si>
  <si>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</si>
  <si>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</si>
  <si>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</si>
  <si>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</si>
  <si>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</si>
  <si>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</si>
  <si>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</si>
  <si>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</si>
  <si>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</si>
  <si>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</si>
  <si>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</si>
  <si>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</si>
  <si>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</si>
  <si>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</si>
  <si>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</si>
  <si>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</si>
  <si>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</si>
  <si>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</si>
  <si>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</si>
  <si>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</si>
  <si>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</si>
  <si>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</si>
  <si>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</si>
  <si>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</si>
  <si>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</si>
  <si>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</si>
  <si>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</si>
  <si>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</si>
  <si>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</si>
  <si>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</si>
  <si>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</si>
  <si>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</si>
  <si>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</si>
  <si>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</si>
  <si>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</si>
  <si>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</si>
  <si>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</si>
  <si>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</si>
  <si>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</si>
  <si>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</si>
  <si>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</si>
  <si>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</si>
  <si>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</si>
  <si>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</si>
  <si>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</si>
  <si>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</si>
  <si>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</si>
  <si>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</si>
  <si>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</si>
  <si>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</si>
  <si>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</si>
  <si>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</si>
  <si>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</si>
  <si>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</si>
  <si>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</si>
  <si>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</si>
  <si>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</si>
  <si>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</si>
  <si>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</si>
  <si>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</si>
  <si>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</si>
  <si>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</si>
  <si>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</si>
  <si>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</si>
  <si>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</si>
  <si>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</si>
  <si>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</si>
  <si>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</si>
  <si>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</si>
  <si>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</si>
  <si>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</si>
  <si>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</si>
  <si>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</si>
  <si>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</si>
  <si>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</si>
  <si>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</si>
  <si>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</si>
  <si>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</si>
  <si>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</si>
  <si>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</si>
  <si>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</si>
  <si>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</si>
  <si>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</si>
  <si>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</si>
  <si>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</si>
  <si>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</si>
  <si>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</si>
  <si>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</si>
  <si>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</si>
  <si>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</si>
  <si>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</si>
  <si>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</si>
  <si>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</si>
  <si>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</si>
  <si>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</si>
  <si>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</si>
  <si>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</si>
  <si>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</si>
  <si>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</si>
  <si>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</si>
  <si>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</si>
  <si>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</si>
  <si>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</si>
  <si>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</si>
  <si>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</si>
  <si>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</si>
  <si>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</si>
  <si>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</si>
  <si>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</si>
  <si>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</si>
  <si>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</si>
  <si>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</si>
  <si>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</si>
  <si>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</si>
  <si>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</si>
  <si>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</si>
  <si>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</si>
  <si>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</si>
  <si>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</si>
  <si>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</si>
  <si>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</si>
  <si>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</si>
  <si>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</si>
  <si>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</si>
  <si>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</si>
  <si>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</si>
  <si>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</si>
  <si>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</si>
  <si>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</si>
  <si>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</si>
  <si>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</si>
  <si>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</si>
  <si>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</si>
  <si>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</si>
  <si>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</si>
  <si>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</si>
  <si>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</si>
  <si>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</si>
  <si>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</si>
  <si>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</si>
  <si>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</si>
  <si>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</si>
  <si>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</si>
  <si>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</si>
  <si>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</si>
  <si>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</si>
  <si>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</si>
  <si>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</si>
  <si>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</si>
  <si>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</si>
  <si>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</si>
  <si>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</si>
  <si>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</si>
  <si>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</si>
  <si>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</si>
  <si>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</si>
  <si>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</si>
  <si>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</si>
  <si>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</si>
  <si>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</si>
  <si>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</si>
  <si>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</si>
  <si>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</si>
  <si>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</si>
  <si>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</si>
  <si>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</si>
  <si>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</si>
  <si>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</si>
  <si>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</si>
  <si>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</si>
  <si>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</si>
  <si>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</si>
  <si>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</si>
  <si>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</si>
  <si>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</si>
  <si>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</si>
  <si>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</si>
  <si>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</si>
  <si>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</si>
  <si>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</si>
  <si>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</si>
  <si>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</si>
  <si>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</si>
  <si>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</si>
  <si>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</si>
  <si>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</si>
  <si>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</si>
  <si>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</si>
  <si>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</si>
  <si>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</si>
  <si>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</si>
  <si>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</si>
  <si>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</si>
  <si>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</si>
  <si>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</si>
  <si>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</si>
  <si>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</si>
  <si>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</si>
  <si>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</si>
  <si>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</si>
  <si>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</si>
  <si>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</si>
  <si>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</si>
  <si>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</si>
  <si>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</si>
  <si>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</si>
  <si>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</si>
  <si>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</si>
  <si>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</si>
  <si>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</si>
  <si>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</si>
  <si>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</si>
  <si>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</si>
  <si>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</si>
  <si>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</si>
  <si>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</si>
  <si>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</si>
  <si>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</si>
  <si>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</si>
  <si>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</si>
  <si>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</si>
  <si>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</si>
  <si>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</si>
  <si>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</si>
  <si>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</si>
  <si>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</si>
  <si>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</si>
  <si>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</si>
  <si>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</si>
  <si>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</si>
  <si>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</si>
  <si>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</si>
  <si>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</si>
  <si>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</si>
  <si>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</si>
  <si>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</si>
  <si>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</si>
  <si>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</si>
  <si>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</si>
  <si>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</si>
  <si>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</si>
  <si>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</si>
  <si>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</si>
  <si>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</si>
  <si>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</si>
  <si>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</si>
  <si>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</si>
  <si>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</si>
  <si>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</si>
  <si>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</si>
  <si>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</si>
  <si>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</si>
  <si>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</si>
  <si>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</si>
  <si>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</si>
  <si>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</si>
  <si>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</si>
  <si>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</si>
  <si>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</si>
  <si>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</si>
  <si>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</si>
  <si>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</si>
  <si>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</si>
  <si>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</si>
  <si>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</si>
  <si>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</si>
  <si>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</si>
  <si>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</si>
  <si>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</si>
  <si>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</si>
  <si>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</si>
  <si>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</si>
  <si>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</si>
  <si>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</si>
  <si>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</si>
  <si>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</si>
  <si>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</si>
  <si>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</si>
  <si>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</si>
  <si>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</si>
  <si>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</si>
  <si>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</si>
  <si>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</si>
  <si>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</si>
  <si>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</si>
  <si>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</si>
  <si>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</si>
  <si>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</si>
  <si>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</si>
  <si>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</si>
  <si>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</si>
  <si>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</si>
  <si>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</si>
  <si>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</si>
  <si>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</si>
  <si>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</si>
  <si>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</si>
  <si>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</si>
  <si>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</si>
  <si>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</si>
  <si>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</si>
  <si>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</si>
  <si>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</si>
  <si>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</si>
  <si>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</si>
  <si>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</si>
  <si>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</si>
  <si>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</si>
  <si>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</si>
  <si>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</si>
  <si>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</si>
  <si>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</si>
  <si>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</si>
  <si>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</si>
  <si>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</si>
  <si>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</si>
  <si>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</si>
  <si>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</si>
  <si>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</si>
  <si>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</si>
  <si>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</si>
  <si>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</si>
  <si>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</si>
  <si>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</si>
  <si>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</si>
  <si>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</si>
  <si>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</si>
  <si>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</si>
  <si>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</si>
  <si>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</si>
  <si>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</si>
  <si>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</si>
  <si>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</si>
  <si>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</si>
  <si>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</si>
  <si>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</si>
  <si>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</si>
  <si>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</si>
  <si>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</si>
  <si>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</si>
  <si>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</si>
  <si>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</si>
  <si>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</si>
  <si>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</si>
  <si>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</si>
  <si>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</si>
  <si>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</si>
  <si>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</si>
  <si>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</si>
  <si>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</si>
  <si>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</si>
  <si>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</si>
  <si>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</si>
  <si>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</si>
  <si>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</si>
  <si>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</si>
  <si>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</si>
  <si>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</si>
  <si>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</si>
  <si>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</si>
  <si>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</si>
  <si>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</si>
  <si>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</si>
  <si>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</si>
  <si>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</si>
  <si>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</si>
  <si>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</si>
  <si>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</si>
  <si>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</si>
  <si>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</si>
  <si>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</si>
  <si>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</si>
  <si>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</si>
  <si>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</si>
  <si>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</si>
  <si>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</si>
  <si>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</si>
  <si>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</si>
  <si>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</si>
  <si>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</si>
  <si>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</si>
  <si>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</si>
  <si>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</si>
  <si>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</si>
  <si>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</si>
  <si>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</si>
  <si>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</si>
  <si>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</si>
  <si>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</si>
  <si>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</si>
  <si>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</si>
  <si>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</si>
  <si>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</si>
  <si>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</si>
  <si>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</si>
  <si>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</si>
  <si>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</si>
  <si>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</si>
  <si>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</si>
  <si>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</si>
  <si>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</si>
  <si>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</si>
  <si>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</si>
  <si>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</si>
  <si>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</si>
  <si>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</si>
  <si>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</si>
  <si>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</si>
  <si>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</si>
  <si>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</si>
  <si>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</si>
  <si>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</si>
  <si>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</si>
  <si>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</si>
  <si>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</si>
  <si>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</si>
  <si>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</si>
  <si>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</si>
  <si>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</si>
  <si>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</si>
  <si>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</si>
  <si>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</si>
  <si>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</si>
  <si>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</si>
  <si>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</si>
  <si>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</si>
  <si>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</si>
  <si>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</si>
  <si>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</si>
  <si>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</si>
  <si>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</si>
  <si>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</si>
  <si>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</si>
  <si>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</si>
  <si>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</si>
  <si>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</si>
  <si>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</si>
  <si>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</si>
  <si>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</si>
  <si>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</si>
  <si>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</si>
  <si>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</si>
  <si>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</si>
  <si>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</si>
  <si>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</si>
  <si>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</si>
  <si>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</si>
  <si>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</si>
  <si>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</si>
  <si>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</si>
  <si>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</si>
  <si>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</si>
  <si>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</si>
  <si>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</si>
  <si>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</si>
  <si>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</si>
  <si>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</si>
  <si>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</si>
  <si>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</si>
  <si>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</si>
  <si>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</si>
  <si>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</si>
  <si>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</si>
  <si>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</si>
  <si>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</si>
  <si>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</si>
  <si>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</si>
  <si>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</si>
  <si>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</si>
  <si>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</si>
  <si>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</si>
  <si>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</si>
  <si>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</si>
  <si>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</si>
  <si>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</si>
  <si>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</si>
  <si>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</si>
  <si>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</si>
  <si>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</si>
  <si>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</si>
  <si>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</si>
  <si>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</si>
  <si>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</si>
  <si>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</si>
  <si>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</si>
  <si>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</si>
  <si>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</si>
  <si>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</si>
  <si>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</si>
  <si>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</si>
  <si>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</si>
  <si>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</si>
  <si>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</si>
  <si>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</si>
  <si>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</si>
  <si>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</si>
  <si>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</si>
  <si>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</si>
  <si>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</si>
  <si>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</si>
  <si>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</si>
  <si>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</si>
  <si>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</si>
  <si>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</si>
  <si>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</si>
  <si>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</si>
  <si>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</si>
  <si>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</si>
  <si>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</si>
  <si>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</si>
  <si>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</si>
  <si>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</si>
  <si>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</si>
  <si>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</si>
  <si>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</si>
  <si>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</si>
  <si>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</si>
  <si>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</si>
  <si>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</si>
  <si>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</si>
  <si>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</si>
  <si>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</si>
  <si>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</si>
  <si>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</si>
  <si>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</si>
  <si>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</si>
  <si>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</si>
  <si>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</si>
  <si>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</si>
  <si>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</si>
  <si>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</si>
  <si>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</si>
  <si>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</si>
  <si>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</si>
  <si>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</si>
  <si>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</si>
  <si>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</si>
  <si>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</si>
  <si>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</si>
  <si>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</si>
  <si>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</si>
  <si>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</si>
  <si>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</si>
  <si>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</si>
  <si>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</si>
  <si>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</si>
  <si>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</si>
  <si>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</si>
  <si>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</si>
  <si>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</si>
  <si>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</si>
  <si>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</si>
  <si>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</si>
  <si>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</si>
  <si>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</si>
  <si>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</si>
  <si>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</si>
  <si>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</si>
  <si>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</si>
  <si>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</si>
  <si>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</si>
  <si>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</si>
  <si>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</si>
  <si>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</si>
  <si>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</si>
  <si>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</si>
  <si>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</si>
  <si>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</si>
  <si>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</si>
  <si>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</si>
  <si>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</si>
  <si>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</si>
  <si>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</si>
  <si>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</si>
  <si>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</si>
  <si>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</si>
  <si>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</si>
  <si>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</si>
  <si>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</si>
  <si>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</si>
  <si>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</si>
  <si>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</si>
  <si>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</si>
  <si>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</si>
  <si>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</si>
  <si>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</si>
  <si>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</si>
  <si>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</si>
  <si>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</si>
  <si>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</si>
  <si>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</si>
  <si>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</si>
  <si>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</si>
  <si>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</si>
  <si>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</si>
  <si>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</si>
  <si>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</si>
  <si>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</si>
  <si>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</si>
  <si>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</si>
  <si>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</si>
  <si>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</si>
  <si>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</si>
  <si>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</si>
  <si>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</si>
  <si>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</si>
  <si>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</si>
  <si>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</si>
  <si>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</si>
  <si>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</si>
  <si>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</si>
  <si>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</si>
  <si>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</si>
  <si>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</si>
  <si>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</si>
  <si>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</si>
  <si>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</si>
  <si>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</si>
  <si>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</si>
  <si>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</si>
  <si>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</si>
  <si>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</si>
  <si>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</si>
  <si>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</si>
  <si>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</si>
  <si>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</si>
  <si>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</si>
  <si>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</si>
  <si>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</si>
  <si>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</si>
  <si>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</si>
  <si>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</si>
  <si>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</si>
  <si>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</si>
  <si>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</si>
  <si>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</si>
  <si>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</si>
  <si>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</si>
  <si>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</si>
  <si>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</si>
  <si>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</si>
  <si>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</si>
  <si>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</si>
  <si>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</si>
  <si>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</si>
  <si>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</si>
  <si>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</si>
  <si>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</si>
  <si>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</si>
  <si>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</si>
  <si>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</si>
  <si>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</si>
  <si>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</si>
  <si>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</si>
  <si>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</si>
  <si>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</si>
  <si>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</si>
  <si>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</si>
  <si>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</si>
  <si>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</si>
  <si>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</si>
  <si>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</si>
  <si>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</si>
  <si>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</si>
  <si>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</si>
  <si>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</si>
  <si>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</si>
  <si>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</si>
  <si>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</si>
  <si>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</si>
  <si>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</si>
  <si>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</si>
  <si>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</si>
  <si>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</si>
  <si>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</si>
  <si>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</si>
  <si>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</si>
  <si>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</si>
  <si>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</si>
  <si>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</si>
  <si>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</si>
  <si>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</si>
  <si>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</si>
  <si>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</si>
  <si>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</si>
  <si>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</si>
  <si>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</si>
  <si>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</si>
  <si>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</si>
  <si>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</si>
  <si>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</si>
  <si>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</si>
  <si>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</si>
  <si>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</si>
  <si>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</si>
  <si>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</si>
  <si>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</si>
  <si>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</si>
  <si>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</si>
  <si>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</si>
  <si>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</si>
  <si>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</si>
  <si>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</si>
  <si>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</si>
  <si>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</si>
  <si>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</si>
  <si>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</si>
  <si>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</si>
  <si>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</si>
  <si>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</si>
  <si>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</si>
  <si>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</si>
  <si>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</si>
  <si>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</si>
  <si>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</si>
  <si>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</si>
  <si>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</si>
  <si>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</si>
  <si>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</si>
  <si>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</si>
  <si>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</si>
  <si>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</si>
  <si>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</si>
  <si>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</si>
  <si>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</si>
  <si>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</si>
  <si>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</si>
  <si>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</si>
  <si>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</si>
  <si>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</si>
  <si>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</si>
  <si>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</si>
  <si>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</si>
  <si>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</si>
  <si>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</si>
  <si>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</si>
  <si>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</si>
  <si>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</si>
  <si>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</si>
  <si>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</si>
  <si>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</si>
  <si>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</si>
  <si>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</si>
  <si>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</si>
  <si>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</si>
  <si>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</si>
  <si>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</si>
  <si>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</si>
  <si>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</si>
  <si>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</si>
  <si>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</si>
  <si>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</si>
  <si>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</si>
  <si>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</si>
  <si>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</si>
  <si>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</si>
  <si>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</si>
  <si>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</si>
  <si>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</si>
  <si>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</si>
  <si>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</si>
  <si>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</si>
  <si>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</si>
  <si>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</si>
  <si>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</si>
  <si>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</si>
  <si>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</si>
  <si>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</si>
  <si>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</si>
  <si>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</si>
  <si>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</si>
  <si>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</si>
  <si>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</si>
  <si>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</si>
  <si>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</si>
  <si>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</si>
  <si>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</si>
  <si>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</si>
  <si>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</si>
  <si>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</si>
  <si>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</si>
  <si>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</si>
  <si>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</si>
  <si>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</si>
  <si>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</si>
  <si>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</si>
  <si>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</si>
  <si>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</si>
  <si>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</si>
  <si>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</si>
  <si>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</si>
  <si>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</si>
  <si>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</si>
  <si>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</si>
  <si>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</si>
  <si>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</si>
  <si>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</si>
  <si>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</si>
  <si>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</si>
  <si>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</si>
  <si>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</si>
  <si>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</si>
  <si>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</si>
  <si>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</si>
  <si>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</si>
  <si>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</si>
  <si>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</si>
  <si>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</si>
  <si>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</si>
  <si>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</si>
  <si>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</si>
  <si>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</si>
  <si>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</si>
  <si>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</si>
  <si>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</si>
  <si>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</si>
  <si>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</si>
  <si>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</si>
  <si>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</si>
  <si>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</si>
  <si>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</si>
  <si>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</si>
  <si>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</si>
  <si>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</si>
  <si>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</si>
  <si>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</si>
  <si>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</si>
  <si>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</si>
  <si>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</si>
  <si>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</si>
  <si>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</si>
  <si>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</si>
  <si>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</si>
  <si>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</si>
  <si>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</si>
  <si>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</si>
  <si>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</si>
  <si>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</si>
  <si>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</si>
  <si>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</si>
  <si>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</si>
  <si>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</si>
  <si>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</si>
  <si>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</si>
  <si>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</si>
  <si>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</si>
  <si>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</si>
  <si>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</si>
  <si>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</si>
  <si>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</si>
  <si>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</si>
  <si>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</si>
  <si>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</si>
  <si>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</si>
  <si>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</si>
  <si>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</si>
  <si>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</si>
  <si>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</si>
  <si>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</si>
  <si>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</si>
  <si>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</si>
  <si>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</si>
  <si>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</si>
  <si>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</si>
  <si>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</si>
  <si>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</si>
  <si>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</si>
  <si>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</si>
  <si>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</si>
  <si>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</si>
  <si>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</si>
  <si>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</si>
  <si>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</si>
  <si>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</si>
  <si>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</si>
  <si>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</si>
  <si>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</si>
  <si>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</si>
  <si>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</si>
  <si>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</si>
  <si>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</si>
  <si>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</si>
  <si>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</si>
  <si>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</si>
  <si>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</si>
  <si>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</si>
  <si>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</si>
  <si>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</si>
  <si>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</si>
  <si>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</si>
  <si>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</si>
  <si>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</si>
  <si>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</si>
  <si>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</si>
  <si>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</si>
  <si>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</si>
  <si>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</si>
  <si>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</si>
  <si>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</si>
  <si>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</si>
  <si>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</si>
  <si>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</si>
  <si>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</si>
  <si>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</si>
  <si>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</si>
  <si>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</si>
  <si>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</si>
  <si>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</si>
  <si>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</si>
  <si>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</si>
  <si>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</si>
  <si>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</si>
  <si>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</si>
  <si>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</si>
  <si>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</si>
  <si>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</si>
  <si>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</si>
  <si>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</si>
  <si>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</si>
  <si>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</si>
  <si>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</si>
  <si>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</si>
  <si>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</si>
  <si>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</si>
  <si>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</si>
  <si>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</si>
  <si>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</si>
  <si>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</si>
  <si>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</si>
  <si>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</si>
  <si>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</si>
  <si>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</si>
  <si>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</si>
  <si>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</si>
  <si>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</si>
  <si>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</si>
  <si>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</si>
  <si>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</si>
  <si>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</si>
  <si>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</si>
  <si>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</si>
  <si>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</si>
  <si>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</si>
  <si>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</si>
  <si>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</si>
  <si>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</si>
  <si>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</si>
  <si>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</si>
  <si>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</si>
  <si>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</si>
  <si>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</si>
  <si>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</si>
  <si>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</si>
  <si>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</si>
  <si>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</si>
  <si>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</si>
  <si>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</si>
  <si>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</si>
  <si>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</si>
  <si>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</si>
  <si>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</si>
  <si>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</si>
  <si>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</si>
  <si>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</si>
  <si>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</si>
  <si>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</si>
  <si>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</si>
  <si>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</si>
  <si>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</si>
  <si>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</si>
  <si>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</si>
  <si>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</si>
  <si>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</si>
  <si>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</si>
  <si>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</si>
  <si>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</si>
  <si>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</si>
  <si>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</si>
  <si>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</si>
  <si>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</si>
  <si>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</si>
  <si>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</si>
  <si>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</si>
  <si>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</si>
  <si>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</si>
  <si>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</si>
  <si>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</si>
  <si>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</si>
  <si>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</si>
  <si>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</si>
  <si>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</si>
  <si>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</si>
  <si>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</si>
  <si>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</si>
  <si>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</si>
  <si>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</si>
  <si>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</si>
  <si>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</si>
  <si>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</si>
  <si>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</si>
  <si>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</si>
  <si>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</si>
  <si>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</si>
  <si>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</si>
  <si>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</si>
  <si>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</si>
  <si>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</si>
  <si>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</si>
  <si>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</si>
  <si>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</si>
  <si>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</si>
  <si>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</si>
  <si>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</si>
  <si>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</si>
  <si>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</si>
  <si>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</si>
  <si>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</si>
  <si>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</si>
  <si>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</si>
  <si>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</si>
  <si>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</si>
  <si>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</si>
  <si>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</si>
  <si>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</si>
  <si>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</si>
  <si>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</si>
  <si>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</si>
  <si>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</si>
  <si>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</si>
  <si>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</si>
  <si>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</si>
  <si>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</si>
  <si>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</si>
  <si>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</si>
  <si>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</si>
  <si>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</si>
  <si>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</si>
  <si>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</si>
  <si>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</si>
  <si>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</si>
  <si>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</si>
  <si>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</si>
  <si>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</si>
  <si>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</si>
  <si>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</si>
  <si>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</si>
  <si>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</si>
  <si>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</si>
  <si>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</si>
  <si>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</si>
  <si>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</si>
  <si>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</si>
  <si>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</si>
  <si>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</si>
  <si>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</si>
  <si>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</si>
  <si>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</si>
  <si>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</si>
  <si>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</si>
  <si>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</si>
  <si>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</si>
  <si>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</si>
  <si>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</si>
  <si>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</si>
  <si>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</si>
  <si>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</si>
  <si>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</si>
  <si>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</si>
  <si>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</si>
  <si>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</si>
  <si>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</si>
  <si>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</si>
  <si>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</si>
  <si>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</si>
  <si>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</si>
  <si>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</si>
  <si>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</si>
  <si>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</si>
  <si>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</si>
  <si>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</si>
  <si>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</si>
  <si>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</si>
  <si>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</si>
  <si>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</si>
  <si>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</si>
  <si>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</si>
  <si>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</si>
  <si>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</si>
  <si>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</si>
  <si>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</si>
  <si>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</si>
  <si>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</si>
  <si>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</si>
  <si>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</si>
  <si>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</si>
  <si>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</si>
  <si>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</si>
  <si>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</si>
  <si>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</si>
  <si>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</si>
  <si>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</si>
  <si>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</si>
  <si>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</si>
  <si>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</si>
  <si>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</si>
  <si>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</si>
  <si>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</si>
  <si>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</si>
  <si>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</si>
  <si>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</si>
  <si>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</si>
  <si>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</si>
  <si>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</si>
  <si>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</si>
  <si>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</si>
  <si>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</si>
  <si>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</si>
  <si>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</si>
  <si>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</si>
  <si>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</si>
  <si>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</si>
  <si>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</si>
  <si>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</si>
  <si>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</si>
  <si>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</si>
  <si>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</si>
  <si>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</si>
  <si>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</si>
  <si>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</si>
  <si>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</si>
  <si>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</si>
  <si>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</si>
  <si>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</si>
  <si>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</si>
  <si>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</si>
  <si>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</si>
  <si>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</si>
  <si>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</si>
  <si>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</si>
  <si>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</si>
  <si>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</si>
  <si>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</si>
  <si>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</si>
  <si>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</si>
  <si>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</si>
  <si>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</si>
  <si>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</si>
  <si>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</si>
  <si>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</si>
  <si>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</si>
  <si>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</si>
  <si>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</si>
  <si>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</si>
  <si>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</si>
  <si>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</si>
  <si>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</si>
  <si>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</si>
  <si>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</si>
  <si>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</si>
  <si>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</si>
  <si>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</si>
  <si>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</si>
  <si>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</si>
  <si>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</si>
  <si>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</si>
  <si>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</si>
  <si>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</si>
  <si>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</si>
  <si>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</si>
  <si>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</si>
  <si>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</si>
  <si>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</si>
  <si>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</si>
  <si>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</si>
  <si>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</si>
  <si>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</si>
  <si>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</si>
  <si>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</si>
  <si>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</si>
  <si>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</si>
  <si>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</si>
  <si>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</si>
  <si>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</si>
  <si>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</si>
  <si>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</si>
  <si>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</si>
  <si>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</si>
  <si>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</si>
  <si>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</si>
  <si>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</si>
  <si>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</si>
  <si>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</si>
  <si>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</si>
  <si>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</si>
  <si>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</si>
  <si>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</si>
  <si>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</si>
  <si>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</si>
  <si>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</si>
  <si>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</si>
  <si>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</si>
  <si>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</si>
  <si>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</si>
  <si>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</si>
  <si>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</si>
  <si>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</si>
  <si>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</si>
  <si>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</si>
  <si>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</si>
  <si>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</si>
  <si>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</si>
  <si>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</si>
  <si>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</si>
  <si>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</si>
  <si>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</si>
  <si>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</si>
  <si>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</si>
  <si>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</si>
  <si>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</si>
  <si>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</si>
  <si>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</si>
  <si>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</si>
  <si>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</si>
  <si>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</si>
  <si>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</si>
  <si>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</si>
  <si>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</si>
  <si>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</si>
  <si>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</si>
  <si>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</si>
  <si>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</si>
  <si>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</si>
  <si>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</si>
  <si>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</si>
  <si>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</si>
  <si>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</si>
  <si>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</si>
  <si>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</si>
  <si>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</si>
  <si>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</si>
  <si>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</si>
  <si>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</si>
  <si>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</si>
  <si>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</si>
  <si>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</si>
  <si>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</si>
  <si>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</si>
  <si>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</si>
  <si>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</si>
  <si>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</si>
  <si>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</si>
  <si>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</si>
  <si>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</si>
  <si>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</si>
  <si>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</si>
  <si>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</si>
  <si>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</si>
  <si>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</si>
  <si>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</si>
  <si>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</si>
  <si>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</si>
  <si>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</si>
  <si>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</si>
  <si>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</si>
  <si>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</si>
  <si>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</si>
  <si>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</si>
  <si>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</si>
  <si>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</si>
  <si>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</si>
  <si>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</si>
  <si>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</si>
  <si>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</si>
  <si>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</si>
  <si>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</si>
  <si>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</si>
  <si>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</si>
  <si>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</si>
  <si>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</si>
  <si>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</si>
  <si>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</si>
  <si>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</si>
  <si>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</si>
  <si>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</si>
  <si>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</si>
  <si>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</si>
  <si>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</si>
  <si>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</si>
  <si>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</si>
  <si>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</si>
  <si>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</si>
  <si>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</si>
  <si>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</si>
  <si>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</si>
  <si>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</si>
  <si>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</si>
  <si>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</si>
  <si>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</si>
  <si>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</si>
  <si>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</si>
  <si>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</si>
  <si>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</si>
  <si>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</si>
  <si>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</si>
  <si>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</si>
  <si>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</si>
  <si>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</si>
  <si>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</si>
  <si>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</si>
  <si>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</si>
  <si>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</si>
  <si>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</si>
  <si>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</si>
  <si>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</si>
  <si>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</si>
  <si>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</si>
  <si>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</si>
  <si>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</si>
  <si>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</si>
  <si>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</si>
  <si>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</si>
  <si>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</si>
  <si>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</si>
  <si>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</si>
  <si>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</si>
  <si>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</si>
  <si>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</si>
  <si>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</si>
  <si>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</si>
  <si>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</si>
  <si>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</si>
  <si>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</si>
  <si>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</si>
  <si>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</si>
  <si>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</si>
  <si>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</si>
  <si>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</si>
  <si>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</si>
  <si>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</si>
  <si>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</si>
  <si>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</si>
  <si>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</si>
  <si>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</si>
  <si>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</si>
  <si>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</si>
  <si>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</si>
  <si>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</si>
  <si>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</si>
  <si>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</si>
  <si>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</si>
  <si>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</si>
  <si>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</si>
  <si>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</si>
  <si>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</si>
  <si>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</si>
  <si>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</si>
  <si>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</si>
  <si>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</si>
  <si>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</si>
  <si>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</si>
  <si>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</si>
  <si>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</si>
  <si>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</si>
  <si>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</si>
  <si>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</si>
  <si>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</si>
  <si>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</si>
  <si>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</si>
  <si>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</si>
  <si>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</si>
  <si>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</si>
  <si>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</si>
  <si>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</si>
  <si>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</si>
  <si>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</si>
  <si>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</si>
  <si>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</si>
  <si>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</si>
  <si>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</si>
  <si>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</si>
  <si>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</si>
  <si>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</si>
  <si>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</si>
  <si>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</si>
  <si>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</si>
  <si>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</si>
  <si>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</si>
  <si>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</si>
  <si>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</si>
  <si>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</si>
  <si>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</si>
  <si>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</si>
  <si>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</si>
  <si>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</si>
  <si>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</si>
  <si>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</si>
  <si>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</si>
  <si>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</si>
  <si>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</si>
  <si>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</si>
  <si>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</si>
  <si>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</si>
  <si>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</si>
  <si>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</si>
  <si>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</si>
  <si>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</si>
  <si>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</si>
  <si>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</si>
  <si>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</si>
  <si>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</si>
  <si>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</si>
  <si>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</si>
  <si>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</si>
  <si>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</si>
  <si>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</si>
  <si>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</si>
  <si>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</si>
  <si>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</si>
  <si>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</si>
  <si>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</si>
  <si>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</si>
  <si>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</si>
  <si>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</si>
  <si>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</si>
  <si>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</si>
  <si>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</si>
  <si>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</si>
  <si>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</si>
  <si>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</si>
  <si>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</si>
  <si>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</si>
  <si>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</si>
  <si>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</si>
  <si>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</si>
  <si>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</si>
  <si>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</si>
  <si>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</si>
  <si>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</si>
  <si>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</si>
  <si>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</si>
  <si>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</si>
  <si>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</si>
  <si>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</si>
  <si>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</si>
  <si>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</si>
  <si>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</si>
  <si>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</si>
  <si>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</si>
  <si>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</si>
  <si>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</si>
  <si>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</si>
  <si>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</si>
  <si>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</si>
  <si>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</si>
  <si>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</si>
  <si>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</si>
  <si>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</si>
  <si>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</si>
  <si>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</si>
  <si>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</si>
  <si>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</si>
  <si>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</si>
  <si>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</si>
  <si>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</si>
  <si>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</si>
  <si>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</si>
  <si>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</si>
  <si>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</si>
  <si>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</si>
  <si>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</si>
  <si>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</si>
  <si>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</si>
  <si>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</si>
  <si>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</si>
  <si>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</si>
  <si>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</si>
  <si>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</si>
  <si>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</si>
  <si>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</si>
  <si>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</si>
  <si>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</si>
  <si>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</si>
  <si>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</si>
  <si>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</si>
  <si>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</si>
  <si>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</si>
  <si>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</si>
  <si>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</si>
  <si>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</si>
  <si>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</si>
  <si>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</si>
  <si>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</si>
  <si>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</si>
  <si>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</si>
  <si>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</si>
  <si>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</si>
  <si>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</si>
  <si>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</si>
  <si>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</si>
  <si>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</si>
  <si>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</si>
  <si>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</si>
  <si>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</si>
  <si>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</si>
  <si>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</si>
  <si>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</si>
  <si>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</si>
  <si>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</si>
  <si>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</si>
  <si>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</si>
  <si>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</si>
  <si>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</si>
  <si>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</si>
  <si>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</si>
  <si>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</si>
  <si>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</si>
  <si>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</si>
  <si>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</si>
  <si>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</si>
  <si>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</si>
  <si>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</si>
  <si>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</si>
  <si>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</si>
  <si>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</si>
  <si>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</si>
  <si>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</si>
  <si>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</si>
  <si>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</si>
  <si>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</si>
  <si>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</si>
  <si>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</si>
  <si>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</si>
  <si>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</si>
  <si>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</si>
  <si>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</si>
  <si>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</si>
  <si>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</si>
  <si>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</si>
  <si>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</si>
  <si>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</si>
  <si>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</si>
  <si>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</si>
  <si>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</si>
  <si>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</si>
  <si>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</si>
  <si>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</si>
  <si>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</si>
  <si>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</si>
  <si>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</si>
  <si>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</si>
  <si>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</si>
  <si>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</si>
  <si>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</si>
  <si>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</si>
  <si>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</si>
  <si>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</si>
  <si>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</si>
  <si>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</si>
  <si>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</si>
  <si>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</si>
  <si>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</si>
  <si>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</si>
  <si>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</si>
  <si>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</si>
  <si>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</si>
  <si>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</si>
  <si>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</si>
  <si>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</si>
  <si>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</si>
  <si>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</si>
  <si>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</si>
  <si>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</si>
  <si>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</si>
  <si>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</si>
  <si>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</si>
  <si>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</si>
  <si>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</si>
  <si>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</si>
  <si>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</si>
  <si>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</si>
  <si>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</si>
  <si>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</si>
  <si>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</si>
  <si>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</si>
  <si>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</si>
  <si>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</si>
  <si>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</si>
  <si>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</si>
  <si>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</si>
  <si>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</si>
  <si>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</si>
  <si>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</si>
  <si>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</si>
  <si>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</si>
  <si>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</si>
  <si>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</si>
  <si>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</si>
  <si>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</si>
  <si>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</si>
  <si>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</si>
  <si>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</si>
  <si>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</si>
  <si>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</si>
  <si>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</si>
  <si>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</si>
  <si>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</si>
  <si>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</si>
  <si>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</si>
  <si>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</si>
  <si>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</si>
  <si>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</si>
  <si>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</si>
  <si>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</si>
  <si>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</si>
  <si>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</si>
  <si>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</si>
  <si>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</si>
  <si>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</si>
  <si>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</si>
  <si>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</si>
  <si>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</si>
  <si>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</si>
  <si>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</si>
  <si>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</si>
  <si>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</si>
  <si>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</si>
  <si>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</si>
  <si>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</si>
  <si>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</si>
  <si>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</si>
  <si>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</si>
  <si>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</si>
  <si>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</si>
  <si>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</si>
  <si>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</si>
  <si>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</si>
  <si>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</si>
  <si>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</si>
  <si>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</si>
  <si>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</si>
  <si>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</si>
  <si>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</si>
  <si>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</si>
  <si>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</si>
  <si>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</si>
  <si>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</si>
  <si>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</si>
  <si>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</si>
  <si>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</si>
  <si>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</si>
  <si>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</si>
  <si>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</si>
  <si>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</si>
  <si>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</si>
  <si>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</si>
  <si>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</si>
  <si>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</si>
  <si>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</si>
  <si>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</si>
  <si>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</si>
  <si>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</si>
  <si>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</si>
  <si>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</si>
  <si>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</si>
  <si>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</si>
  <si>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</si>
  <si>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</si>
  <si>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</si>
  <si>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</si>
  <si>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</si>
  <si>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</si>
  <si>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</si>
  <si>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</si>
  <si>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</si>
  <si>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</si>
  <si>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</si>
  <si>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</si>
  <si>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</si>
  <si>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</si>
  <si>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</si>
  <si>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</si>
  <si>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</si>
  <si>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</si>
  <si>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</si>
  <si>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</si>
  <si>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</si>
  <si>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</si>
  <si>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</si>
  <si>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</si>
  <si>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</si>
  <si>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</si>
  <si>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</si>
  <si>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</si>
  <si>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</si>
  <si>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</si>
  <si>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</si>
  <si>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</si>
  <si>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</si>
  <si>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</si>
  <si>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</si>
  <si>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</si>
  <si>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</si>
  <si>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</si>
  <si>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</si>
  <si>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</si>
  <si>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</si>
  <si>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</si>
  <si>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</si>
  <si>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</si>
  <si>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</si>
  <si>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</si>
  <si>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</si>
  <si>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</si>
  <si>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</si>
  <si>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</si>
  <si>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</si>
  <si>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</si>
  <si>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</si>
  <si>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</si>
  <si>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</si>
  <si>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</si>
  <si>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</si>
  <si>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</si>
  <si>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</si>
  <si>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</si>
  <si>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</si>
  <si>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</si>
  <si>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</si>
  <si>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</si>
  <si>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</si>
  <si>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</si>
  <si>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</si>
  <si>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</si>
  <si>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</si>
  <si>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</si>
  <si>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</si>
  <si>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</si>
  <si>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</si>
  <si>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</si>
  <si>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</si>
  <si>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</si>
  <si>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</si>
  <si>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</si>
  <si>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</si>
  <si>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</si>
  <si>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</si>
  <si>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</si>
  <si>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</si>
  <si>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</si>
  <si>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</si>
  <si>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</si>
  <si>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</si>
  <si>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</si>
  <si>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</si>
  <si>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</si>
  <si>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</si>
  <si>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</si>
  <si>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</si>
  <si>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</si>
  <si>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</si>
  <si>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</si>
  <si>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</si>
  <si>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</si>
  <si>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</si>
  <si>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</si>
  <si>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</si>
  <si>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</si>
  <si>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</si>
  <si>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</si>
  <si>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</si>
  <si>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</si>
  <si>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</si>
  <si>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</si>
  <si>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</si>
  <si>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</si>
  <si>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</si>
  <si>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</si>
  <si>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</si>
  <si>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</si>
  <si>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</si>
  <si>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</si>
  <si>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</si>
  <si>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</si>
  <si>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</si>
  <si>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</si>
  <si>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</si>
  <si>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</si>
  <si>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</si>
  <si>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</si>
  <si>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</si>
  <si>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</si>
  <si>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</si>
  <si>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</si>
  <si>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</si>
  <si>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</si>
  <si>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</si>
  <si>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</si>
  <si>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</si>
  <si>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</si>
  <si>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</si>
  <si>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</si>
  <si>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</si>
  <si>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</si>
  <si>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</si>
  <si>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</si>
  <si>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</si>
  <si>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</si>
  <si>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</si>
  <si>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</si>
  <si>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</si>
  <si>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</si>
  <si>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</si>
  <si>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</si>
  <si>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</si>
  <si>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</si>
  <si>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</si>
  <si>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</si>
  <si>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</si>
  <si>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</si>
  <si>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</si>
  <si>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</si>
  <si>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</si>
  <si>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</si>
  <si>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</si>
  <si>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</si>
  <si>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</si>
  <si>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</si>
  <si>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</si>
  <si>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</si>
  <si>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</si>
  <si>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</si>
  <si>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</si>
  <si>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</si>
  <si>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</si>
  <si>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</si>
  <si>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</si>
  <si>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</si>
  <si>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</si>
  <si>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</si>
  <si>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</si>
  <si>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</si>
  <si>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</si>
  <si>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</si>
  <si>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</si>
  <si>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</si>
  <si>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</si>
  <si>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</si>
  <si>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</si>
  <si>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</si>
  <si>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</si>
  <si>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</si>
  <si>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</si>
  <si>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</si>
  <si>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</si>
  <si>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</si>
  <si>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</si>
  <si>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</si>
  <si>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</si>
  <si>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</si>
  <si>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</si>
  <si>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</si>
  <si>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</si>
  <si>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</si>
  <si>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</si>
  <si>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</si>
  <si>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</si>
  <si>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</si>
  <si>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</si>
  <si>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</si>
  <si>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</si>
  <si>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</si>
  <si>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</si>
  <si>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</si>
  <si>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</si>
  <si>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</si>
  <si>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</si>
  <si>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</si>
  <si>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</si>
  <si>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</si>
  <si>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</si>
  <si>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</si>
  <si>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</si>
  <si>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</si>
  <si>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</si>
  <si>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</si>
  <si>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</si>
  <si>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</si>
  <si>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</si>
  <si>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</si>
  <si>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</si>
  <si>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</si>
  <si>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</si>
  <si>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</si>
  <si>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</si>
  <si>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</si>
  <si>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</si>
  <si>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</si>
  <si>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</si>
  <si>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</si>
  <si>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</si>
  <si>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</si>
  <si>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</si>
  <si>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</si>
  <si>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</si>
  <si>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</si>
  <si>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</si>
  <si>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</si>
  <si>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</si>
  <si>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</si>
  <si>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</si>
  <si>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</si>
  <si>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</si>
  <si>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</si>
  <si>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</si>
  <si>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</si>
  <si>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</si>
  <si>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</si>
  <si>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</si>
  <si>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</si>
  <si>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</si>
  <si>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</si>
  <si>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</si>
  <si>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</si>
  <si>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</si>
  <si>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</si>
  <si>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</si>
  <si>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</si>
  <si>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</si>
  <si>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</si>
  <si>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</si>
  <si>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</si>
  <si>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</si>
  <si>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</si>
  <si>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</si>
  <si>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</si>
  <si>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</si>
  <si>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</si>
  <si>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</si>
  <si>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</si>
  <si>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</si>
  <si>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</si>
  <si>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</si>
  <si>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</si>
  <si>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</si>
  <si>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</si>
  <si>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</si>
  <si>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</si>
  <si>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</si>
  <si>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</si>
  <si>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</si>
  <si>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</si>
  <si>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</si>
  <si>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</si>
  <si>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</si>
  <si>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</si>
  <si>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</si>
  <si>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</si>
  <si>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</si>
  <si>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</si>
  <si>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</si>
  <si>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</si>
  <si>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</si>
  <si>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</si>
  <si>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</si>
  <si>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</si>
  <si>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</si>
  <si>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</si>
  <si>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</si>
  <si>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</si>
  <si>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</si>
  <si>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</si>
  <si>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</si>
  <si>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</si>
  <si>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</si>
  <si>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</si>
  <si>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</si>
  <si>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</si>
  <si>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</si>
  <si>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</si>
  <si>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</si>
  <si>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</si>
  <si>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</si>
  <si>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</si>
  <si>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</si>
  <si>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</si>
  <si>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</si>
  <si>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</si>
  <si>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</si>
  <si>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</si>
  <si>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</si>
  <si>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</si>
  <si>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</si>
  <si>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</si>
  <si>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</si>
  <si>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</si>
  <si>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</si>
  <si>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</si>
  <si>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</si>
  <si>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</si>
  <si>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</si>
  <si>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</si>
  <si>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</si>
  <si>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</si>
  <si>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</si>
  <si>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</si>
  <si>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</si>
  <si>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</si>
  <si>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</si>
  <si>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</si>
  <si>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</si>
  <si>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</si>
  <si>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</si>
  <si>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</si>
  <si>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</si>
  <si>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</si>
  <si>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</si>
  <si>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</si>
  <si>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</si>
  <si>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</si>
  <si>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</si>
  <si>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</si>
  <si>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</si>
  <si>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</si>
  <si>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</si>
  <si>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</si>
  <si>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</si>
  <si>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</si>
  <si>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</si>
  <si>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</si>
  <si>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</si>
  <si>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</si>
  <si>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</si>
  <si>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</si>
  <si>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</si>
  <si>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</si>
  <si>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</si>
  <si>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</si>
  <si>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</si>
  <si>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</si>
  <si>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</si>
  <si>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</si>
  <si>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</si>
  <si>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</si>
  <si>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</si>
  <si>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</si>
  <si>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</si>
  <si>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</si>
  <si>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</si>
  <si>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</si>
  <si>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</si>
  <si>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</si>
  <si>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</si>
  <si>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</si>
  <si>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</si>
  <si>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</si>
  <si>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</si>
  <si>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</si>
  <si>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</si>
  <si>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</si>
  <si>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</si>
  <si>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</si>
  <si>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</si>
  <si>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</si>
  <si>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</si>
  <si>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</si>
  <si>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</si>
  <si>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</si>
  <si>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</si>
  <si>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</si>
  <si>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</si>
  <si>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</si>
  <si>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</si>
  <si>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</si>
  <si>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</si>
  <si>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</si>
  <si>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</si>
  <si>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</si>
  <si>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</si>
  <si>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</si>
  <si>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</si>
  <si>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</si>
  <si>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</si>
  <si>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</si>
  <si>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</si>
  <si>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</si>
  <si>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</si>
  <si>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</si>
  <si>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</si>
  <si>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</si>
  <si>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</si>
  <si>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</si>
  <si>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</si>
  <si>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</si>
  <si>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</si>
  <si>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</si>
  <si>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</si>
  <si>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</si>
  <si>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</si>
  <si>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</si>
  <si>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</si>
  <si>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</si>
  <si>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</si>
  <si>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</si>
  <si>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</si>
  <si>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</si>
  <si>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</si>
  <si>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</si>
  <si>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</si>
  <si>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</si>
  <si>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</si>
  <si>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</si>
  <si>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</si>
  <si>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</si>
  <si>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</si>
  <si>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</si>
  <si>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</si>
  <si>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</si>
  <si>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</si>
  <si>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</si>
  <si>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</si>
  <si>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</si>
  <si>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</si>
  <si>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</si>
  <si>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</si>
  <si>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</si>
  <si>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</si>
  <si>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</si>
  <si>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</si>
  <si>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</si>
  <si>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</si>
  <si>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</si>
  <si>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</si>
  <si>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</si>
  <si>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</si>
  <si>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</si>
  <si>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</si>
  <si>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</si>
  <si>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</si>
  <si>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</si>
  <si>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</si>
  <si>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</si>
  <si>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</si>
  <si>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</si>
  <si>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</si>
  <si>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</si>
  <si>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</si>
  <si>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</si>
  <si>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</si>
  <si>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</si>
  <si>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</si>
  <si>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</si>
  <si>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</si>
  <si>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</si>
  <si>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</si>
  <si>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</si>
  <si>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</si>
  <si>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</si>
  <si>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</si>
  <si>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</si>
  <si>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</si>
  <si>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</si>
  <si>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</si>
  <si>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</si>
  <si>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</si>
  <si>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</si>
  <si>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</si>
  <si>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</si>
  <si>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</si>
  <si>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</si>
  <si>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</si>
  <si>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</si>
  <si>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</si>
  <si>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</si>
  <si>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</si>
  <si>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</si>
  <si>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</si>
  <si>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</si>
  <si>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</si>
  <si>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</si>
  <si>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</si>
  <si>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</si>
  <si>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</si>
  <si>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</si>
  <si>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</si>
  <si>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</si>
  <si>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</si>
  <si>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</si>
  <si>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</si>
  <si>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</si>
  <si>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</si>
  <si>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</si>
  <si>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</si>
  <si>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</si>
  <si>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</si>
  <si>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</si>
  <si>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</si>
  <si>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</si>
  <si>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</si>
  <si>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</si>
  <si>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</si>
  <si>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</si>
  <si>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</si>
  <si>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</si>
  <si>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</si>
  <si>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</si>
  <si>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</si>
  <si>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</si>
  <si>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</si>
  <si>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</si>
  <si>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</si>
  <si>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</si>
  <si>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</si>
  <si>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</si>
  <si>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</si>
  <si>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</si>
  <si>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</si>
  <si>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</si>
  <si>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</si>
  <si>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</si>
  <si>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</si>
  <si>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</si>
  <si>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</si>
  <si>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</si>
  <si>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</si>
  <si>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</si>
  <si>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</si>
  <si>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</si>
  <si>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</si>
  <si>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</si>
  <si>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</si>
  <si>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</si>
  <si>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</si>
  <si>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</si>
  <si>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</si>
  <si>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</si>
  <si>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</si>
  <si>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</si>
  <si>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</si>
  <si>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</si>
  <si>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</si>
  <si>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</si>
  <si>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</si>
  <si>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</si>
  <si>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</si>
  <si>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</si>
  <si>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</si>
  <si>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</si>
  <si>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</si>
  <si>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</si>
  <si>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</si>
  <si>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</si>
  <si>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</si>
  <si>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</si>
  <si>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</si>
  <si>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</si>
  <si>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</si>
  <si>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</si>
  <si>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</si>
  <si>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</si>
  <si>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</si>
  <si>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</si>
  <si>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</si>
  <si>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</si>
  <si>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</si>
  <si>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</si>
  <si>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</si>
  <si>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</si>
  <si>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</si>
  <si>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</si>
  <si>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</si>
  <si>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</si>
  <si>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</si>
  <si>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</si>
  <si>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</si>
  <si>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</si>
  <si>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</si>
  <si>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</si>
  <si>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</si>
  <si>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</si>
  <si>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</si>
  <si>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</si>
  <si>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</si>
  <si>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</si>
  <si>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</si>
  <si>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</si>
  <si>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</si>
  <si>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</si>
  <si>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</si>
  <si>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</si>
  <si>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</si>
  <si>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</si>
  <si>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</si>
  <si>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</si>
  <si>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</si>
  <si>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</si>
  <si>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</si>
  <si>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</si>
  <si>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</si>
  <si>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</si>
  <si>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</si>
  <si>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</si>
  <si>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</si>
  <si>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</si>
  <si>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</si>
  <si>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</si>
  <si>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</si>
  <si>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</si>
  <si>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</si>
  <si>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</si>
  <si>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</si>
  <si>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</si>
  <si>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</si>
  <si>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</si>
  <si>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</si>
  <si>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</si>
  <si>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</si>
  <si>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</si>
  <si>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</si>
  <si>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</si>
  <si>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</si>
  <si>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</si>
  <si>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</si>
  <si>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</si>
  <si>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</si>
  <si>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</si>
  <si>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</si>
  <si>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</si>
  <si>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</si>
  <si>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</si>
  <si>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</si>
  <si>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</si>
  <si>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</si>
  <si>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</si>
  <si>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</si>
  <si>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</si>
  <si>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</si>
  <si>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</si>
  <si>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</si>
  <si>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</si>
  <si>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</si>
  <si>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</si>
  <si>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</si>
  <si>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</si>
  <si>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</si>
  <si>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</si>
  <si>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</si>
  <si>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</si>
  <si>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</si>
  <si>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</si>
  <si>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</si>
  <si>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</si>
  <si>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</si>
  <si>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</si>
  <si>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</si>
  <si>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</si>
  <si>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</si>
  <si>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</si>
  <si>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</si>
  <si>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</si>
  <si>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</si>
  <si>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</si>
  <si>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</si>
  <si>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</si>
  <si>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</si>
  <si>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</si>
  <si>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</si>
  <si>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</si>
  <si>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</si>
  <si>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</si>
  <si>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</si>
  <si>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</si>
  <si>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</si>
  <si>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</si>
  <si>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</si>
  <si>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</si>
  <si>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</si>
  <si>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</si>
  <si>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</si>
  <si>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</si>
  <si>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</si>
  <si>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</si>
  <si>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</si>
  <si>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</si>
  <si>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</si>
  <si>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</si>
  <si>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</si>
  <si>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</si>
  <si>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</si>
  <si>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</si>
  <si>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</si>
  <si>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</si>
  <si>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</si>
  <si>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</si>
  <si>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</si>
  <si>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</si>
  <si>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</si>
  <si>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</si>
  <si>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</si>
  <si>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</si>
  <si>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</si>
  <si>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</si>
  <si>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</si>
  <si>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</si>
  <si>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</si>
  <si>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</si>
  <si>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</si>
  <si>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</si>
  <si>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</si>
  <si>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</si>
  <si>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</si>
  <si>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</si>
  <si>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</si>
  <si>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</si>
  <si>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</si>
  <si>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</si>
  <si>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</si>
  <si>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</si>
  <si>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</si>
  <si>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</si>
  <si>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</si>
  <si>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</si>
  <si>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</si>
  <si>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</si>
  <si>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</si>
  <si>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</si>
  <si>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</si>
  <si>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</si>
  <si>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</si>
  <si>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</si>
  <si>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</si>
  <si>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</si>
  <si>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</si>
  <si>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</si>
  <si>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</si>
  <si>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</si>
  <si>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</si>
  <si>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</si>
  <si>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</si>
  <si>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</si>
  <si>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</si>
  <si>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</si>
  <si>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</si>
  <si>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</si>
  <si>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</si>
  <si>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</si>
  <si>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</si>
  <si>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</si>
  <si>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</si>
  <si>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</si>
  <si>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</si>
  <si>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</si>
  <si>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</si>
  <si>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</si>
  <si>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</si>
  <si>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</si>
  <si>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</si>
  <si>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</si>
  <si>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</si>
  <si>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</si>
  <si>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</si>
  <si>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</si>
  <si>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</si>
  <si>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</si>
  <si>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</si>
  <si>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</si>
  <si>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</si>
  <si>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</si>
  <si>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</si>
  <si>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</si>
  <si>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</si>
  <si>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</si>
  <si>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</si>
  <si>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</si>
  <si>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</si>
  <si>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</si>
  <si>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</si>
  <si>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</si>
  <si>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</si>
  <si>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</si>
  <si>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</si>
  <si>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</si>
  <si>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</si>
  <si>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</si>
  <si>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</si>
  <si>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</si>
  <si>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</si>
  <si>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</si>
  <si>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</si>
  <si>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</si>
  <si>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</si>
  <si>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</si>
  <si>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</si>
  <si>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</si>
  <si>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</si>
  <si>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</si>
  <si>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</si>
  <si>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</si>
  <si>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</si>
  <si>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</si>
  <si>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</si>
  <si>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</si>
  <si>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</si>
  <si>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</si>
  <si>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</si>
  <si>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</si>
  <si>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</si>
  <si>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</si>
  <si>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</si>
  <si>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</si>
  <si>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</si>
  <si>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</si>
  <si>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</si>
  <si>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</si>
  <si>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</si>
  <si>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</si>
  <si>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</si>
  <si>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</si>
  <si>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</si>
  <si>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</si>
  <si>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</si>
  <si>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</si>
  <si>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</si>
  <si>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</si>
  <si>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</si>
  <si>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</si>
  <si>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</si>
  <si>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</si>
  <si>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</si>
  <si>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</si>
  <si>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</si>
  <si>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</si>
  <si>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</si>
  <si>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</si>
  <si>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</si>
  <si>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</si>
  <si>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</si>
  <si>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</si>
  <si>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</si>
  <si>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</si>
  <si>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</si>
  <si>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</si>
  <si>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</si>
  <si>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</si>
  <si>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</si>
  <si>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</si>
  <si>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</si>
  <si>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</si>
  <si>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</si>
  <si>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</si>
  <si>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</si>
  <si>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</si>
  <si>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</si>
  <si>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</si>
  <si>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</si>
  <si>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</si>
  <si>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</si>
  <si>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</si>
  <si>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</si>
  <si>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</si>
  <si>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</si>
  <si>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</si>
  <si>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</si>
  <si>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</si>
  <si>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</si>
  <si>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</si>
  <si>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</si>
  <si>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</si>
  <si>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</si>
  <si>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</si>
  <si>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</si>
  <si>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</si>
  <si>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</si>
  <si>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</si>
  <si>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</si>
  <si>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</si>
  <si>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</si>
  <si>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</si>
  <si>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</si>
  <si>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</si>
  <si>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</si>
  <si>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</si>
  <si>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</si>
  <si>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</si>
  <si>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</si>
  <si>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</si>
  <si>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</si>
  <si>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</si>
  <si>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</si>
  <si>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</si>
  <si>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</si>
  <si>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</si>
  <si>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</si>
  <si>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</si>
  <si>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</si>
  <si>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</si>
  <si>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</si>
  <si>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</si>
  <si>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</si>
  <si>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</si>
  <si>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</si>
  <si>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</si>
  <si>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</si>
  <si>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</si>
  <si>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</si>
  <si>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</si>
  <si>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</si>
  <si>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</si>
  <si>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</si>
  <si>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</si>
  <si>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</si>
  <si>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</si>
  <si>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</si>
  <si>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</si>
  <si>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</si>
  <si>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</si>
  <si>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</si>
  <si>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</si>
  <si>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</si>
  <si>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</si>
  <si>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</si>
  <si>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</si>
  <si>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</si>
  <si>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</si>
  <si>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</si>
  <si>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</si>
  <si>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</si>
  <si>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</si>
  <si>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</si>
  <si>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</si>
  <si>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</si>
  <si>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</si>
  <si>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</si>
  <si>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</si>
  <si>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</si>
  <si>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</si>
  <si>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</si>
  <si>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</si>
  <si>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</si>
  <si>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</si>
  <si>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</si>
  <si>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</si>
  <si>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</si>
  <si>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</si>
  <si>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</si>
  <si>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</si>
  <si>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</si>
  <si>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</si>
  <si>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</si>
  <si>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</si>
  <si>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</si>
  <si>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</si>
  <si>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</si>
  <si>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</si>
  <si>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</si>
  <si>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</si>
  <si>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</si>
  <si>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</si>
  <si>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</si>
  <si>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</si>
  <si>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</si>
  <si>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</si>
  <si>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</si>
  <si>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</si>
  <si>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</si>
  <si>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</si>
  <si>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</si>
  <si>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</si>
  <si>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</si>
  <si>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</si>
  <si>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</si>
  <si>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</si>
  <si>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</si>
  <si>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</si>
  <si>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</si>
  <si>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</si>
  <si>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</si>
  <si>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</si>
  <si>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</si>
  <si>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</si>
  <si>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</si>
  <si>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</si>
  <si>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</si>
  <si>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</si>
  <si>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</si>
  <si>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</si>
  <si>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</si>
  <si>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</si>
  <si>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</si>
  <si>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</si>
  <si>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</si>
  <si>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</si>
  <si>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</si>
  <si>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</si>
  <si>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</si>
  <si>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</si>
  <si>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</si>
  <si>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</si>
  <si>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</si>
  <si>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</si>
  <si>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</si>
  <si>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</si>
  <si>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</si>
  <si>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</si>
  <si>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</si>
  <si>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</si>
  <si>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</si>
  <si>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</si>
  <si>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</si>
  <si>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</si>
  <si>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</si>
  <si>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</si>
  <si>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</si>
  <si>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</si>
  <si>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</si>
  <si>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</si>
  <si>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</si>
  <si>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</si>
  <si>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</si>
  <si>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</si>
  <si>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</si>
  <si>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</si>
  <si>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</si>
  <si>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</si>
  <si>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</si>
  <si>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</si>
  <si>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</si>
  <si>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</si>
  <si>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</si>
  <si>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</si>
  <si>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</si>
  <si>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</si>
  <si>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</si>
  <si>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</si>
  <si>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</si>
  <si>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</si>
  <si>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</si>
  <si>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</si>
  <si>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</si>
  <si>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</si>
  <si>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</si>
  <si>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</si>
  <si>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</si>
  <si>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</si>
  <si>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</si>
  <si>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</si>
  <si>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</si>
  <si>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</si>
  <si>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</si>
  <si>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</si>
  <si>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</si>
  <si>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</si>
  <si>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</si>
  <si>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</si>
  <si>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</si>
  <si>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</si>
  <si>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</si>
  <si>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</si>
  <si>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</si>
  <si>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</si>
  <si>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</si>
  <si>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</si>
  <si>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</si>
  <si>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</si>
  <si>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</si>
  <si>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</si>
  <si>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</si>
  <si>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</si>
  <si>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</si>
  <si>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</si>
  <si>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</si>
  <si>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</si>
  <si>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</si>
  <si>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</si>
  <si>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</si>
  <si>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</si>
  <si>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</si>
  <si>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</si>
  <si>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</si>
  <si>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</si>
  <si>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</si>
  <si>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</si>
  <si>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</si>
  <si>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</si>
  <si>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</si>
  <si>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</si>
  <si>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</si>
  <si>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</si>
  <si>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</si>
  <si>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</si>
  <si>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</si>
  <si>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</si>
  <si>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</si>
  <si>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</si>
  <si>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</si>
  <si>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</si>
  <si>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</si>
  <si>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</si>
  <si>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</si>
  <si>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</si>
  <si>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</si>
  <si>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</si>
  <si>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</si>
  <si>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</si>
  <si>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</si>
  <si>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</si>
  <si>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</si>
  <si>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</si>
  <si>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</si>
  <si>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</si>
  <si>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</si>
  <si>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</si>
  <si>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</si>
  <si>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</si>
  <si>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</si>
  <si>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</si>
  <si>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</si>
  <si>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</si>
  <si>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</si>
  <si>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</si>
  <si>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</si>
  <si>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</si>
  <si>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</si>
  <si>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</si>
  <si>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</si>
  <si>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</si>
  <si>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</si>
  <si>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</si>
  <si>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</si>
  <si>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</si>
  <si>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</si>
  <si>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</si>
  <si>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</si>
  <si>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</si>
  <si>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</si>
  <si>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</si>
  <si>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</si>
  <si>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</si>
  <si>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</si>
  <si>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</si>
  <si>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</si>
  <si>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</si>
  <si>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</si>
  <si>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</si>
  <si>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</si>
  <si>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</si>
  <si>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</si>
  <si>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</si>
  <si>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</si>
  <si>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</si>
  <si>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</si>
  <si>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</si>
  <si>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</si>
  <si>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</si>
  <si>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</si>
  <si>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</si>
  <si>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</si>
  <si>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</si>
  <si>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</si>
  <si>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</si>
  <si>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</si>
  <si>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</si>
  <si>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</si>
  <si>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</si>
  <si>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</si>
  <si>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</si>
  <si>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</si>
  <si>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</si>
  <si>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</si>
  <si>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</si>
  <si>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</si>
  <si>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</si>
  <si>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</si>
  <si>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</si>
  <si>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</si>
  <si>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</si>
  <si>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</si>
  <si>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</si>
  <si>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</si>
  <si>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</si>
  <si>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</si>
  <si>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</si>
  <si>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</si>
  <si>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</si>
  <si>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</si>
  <si>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</si>
  <si>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</si>
  <si>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</si>
  <si>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</si>
  <si>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</si>
  <si>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</si>
  <si>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</si>
  <si>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</si>
  <si>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</si>
  <si>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</si>
  <si>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</si>
  <si>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</si>
  <si>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</si>
  <si>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</si>
  <si>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</si>
  <si>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</si>
  <si>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</si>
  <si>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</si>
  <si>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</si>
  <si>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</si>
  <si>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</si>
  <si>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</si>
  <si>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</si>
  <si>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</si>
  <si>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</si>
  <si>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</si>
  <si>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</si>
  <si>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</si>
  <si>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</si>
  <si>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</si>
  <si>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</si>
  <si>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</si>
  <si>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</si>
  <si>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</si>
  <si>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</si>
  <si>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</si>
  <si>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</si>
  <si>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</si>
  <si>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</si>
  <si>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</si>
  <si>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</si>
  <si>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</si>
  <si>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</si>
  <si>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</si>
  <si>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</si>
  <si>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</si>
  <si>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</si>
  <si>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</si>
  <si>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</si>
  <si>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</si>
  <si>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</si>
  <si>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</si>
  <si>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</si>
  <si>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</si>
  <si>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</si>
  <si>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</si>
  <si>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</si>
  <si>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</si>
  <si>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</si>
  <si>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</si>
  <si>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</si>
  <si>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</si>
  <si>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</si>
  <si>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</si>
  <si>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</si>
  <si>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</si>
  <si>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</si>
  <si>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</si>
  <si>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</si>
  <si>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</si>
  <si>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</si>
  <si>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</si>
  <si>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</si>
  <si>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</si>
  <si>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</si>
  <si>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</si>
  <si>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</si>
  <si>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</si>
  <si>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</si>
  <si>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</si>
  <si>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</si>
  <si>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</si>
  <si>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</si>
  <si>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</si>
  <si>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</si>
  <si>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</si>
  <si>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</si>
  <si>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</si>
  <si>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</si>
  <si>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</si>
  <si>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</si>
  <si>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</si>
  <si>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</si>
  <si>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</si>
  <si>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</si>
  <si>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</si>
  <si>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</si>
  <si>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</si>
  <si>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</si>
  <si>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</si>
  <si>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</si>
  <si>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</si>
  <si>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</si>
  <si>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</si>
  <si>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</si>
  <si>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</si>
  <si>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</si>
  <si>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</si>
  <si>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</si>
  <si>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</si>
  <si>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</si>
  <si>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</si>
  <si>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</si>
  <si>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</si>
  <si>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</si>
  <si>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</si>
  <si>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</si>
  <si>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</si>
  <si>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</si>
  <si>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</si>
  <si>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</si>
  <si>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</si>
  <si>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</si>
  <si>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</si>
  <si>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</si>
  <si>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</si>
  <si>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</si>
  <si>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</si>
  <si>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</si>
  <si>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</si>
  <si>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</si>
  <si>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</si>
  <si>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</si>
  <si>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</si>
  <si>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</si>
  <si>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</si>
  <si>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</si>
  <si>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</si>
  <si>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</si>
  <si>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</si>
  <si>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</si>
  <si>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</si>
  <si>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</si>
  <si>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</si>
  <si>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</si>
  <si>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</si>
  <si>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</si>
  <si>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</si>
  <si>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</si>
  <si>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</si>
  <si>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</si>
  <si>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</si>
  <si>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</si>
  <si>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</si>
  <si>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</si>
  <si>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</si>
  <si>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</si>
  <si>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</si>
  <si>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</si>
  <si>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</si>
  <si>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</si>
  <si>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</si>
  <si>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</si>
  <si>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</si>
  <si>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</si>
  <si>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</si>
  <si>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</si>
  <si>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</si>
  <si>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</si>
  <si>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</si>
  <si>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</si>
  <si>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</si>
  <si>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</si>
  <si>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</si>
  <si>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</si>
  <si>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</si>
  <si>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</si>
  <si>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</si>
  <si>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</si>
  <si>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</si>
  <si>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</si>
  <si>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</si>
  <si>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</si>
  <si>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</si>
  <si>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</si>
  <si>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</si>
  <si>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</si>
  <si>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</si>
  <si>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</si>
  <si>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</si>
  <si>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</si>
  <si>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</si>
  <si>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</si>
  <si>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</si>
  <si>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</si>
  <si>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</si>
  <si>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</si>
  <si>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</si>
  <si>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</si>
  <si>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</si>
  <si>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</si>
  <si>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</si>
  <si>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</si>
  <si>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</si>
  <si>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</si>
  <si>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</si>
  <si>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</si>
  <si>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</si>
  <si>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</si>
  <si>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</si>
  <si>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</si>
  <si>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</si>
  <si>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</si>
  <si>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</si>
  <si>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</si>
  <si>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</si>
  <si>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</si>
  <si>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</si>
  <si>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</si>
  <si>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</si>
  <si>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</si>
  <si>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</si>
  <si>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</si>
  <si>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</si>
  <si>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</si>
  <si>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</si>
  <si>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</si>
  <si>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</si>
  <si>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</si>
  <si>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</si>
  <si>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</si>
  <si>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</si>
  <si>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</si>
  <si>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</si>
  <si>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</si>
  <si>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</si>
  <si>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</si>
  <si>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</si>
  <si>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</si>
  <si>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</si>
  <si>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</si>
  <si>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</si>
  <si>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</si>
  <si>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</si>
  <si>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</si>
  <si>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</si>
  <si>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</si>
  <si>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</si>
  <si>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</si>
  <si>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</si>
  <si>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</si>
  <si>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</si>
  <si>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</si>
  <si>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</si>
  <si>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</si>
  <si>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</si>
  <si>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</si>
  <si>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</si>
  <si>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</si>
  <si>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</si>
  <si>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</si>
  <si>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</si>
  <si>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</si>
  <si>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</si>
  <si>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</si>
  <si>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</si>
  <si>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</si>
  <si>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</si>
  <si>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</si>
  <si>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</si>
  <si>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</si>
  <si>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</si>
  <si>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</si>
  <si>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</si>
  <si>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</si>
  <si>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</si>
  <si>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</si>
  <si>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</si>
  <si>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</si>
  <si>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</si>
  <si>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</si>
  <si>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</si>
  <si>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</si>
  <si>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</si>
  <si>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</si>
  <si>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</si>
  <si>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</si>
  <si>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</si>
  <si>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</si>
  <si>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</si>
  <si>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</si>
  <si>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</si>
  <si>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</si>
  <si>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</si>
  <si>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</si>
  <si>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</si>
  <si>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</si>
  <si>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</si>
  <si>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</si>
  <si>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</si>
  <si>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</si>
  <si>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</si>
  <si>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</si>
  <si>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</si>
  <si>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</si>
  <si>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</si>
  <si>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</si>
  <si>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</si>
  <si>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</si>
  <si>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</si>
  <si>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</si>
  <si>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</si>
  <si>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</si>
  <si>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</si>
  <si>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</si>
  <si>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</si>
  <si>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</si>
  <si>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</si>
  <si>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</si>
  <si>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</si>
  <si>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</si>
  <si>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</si>
  <si>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</si>
  <si>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</si>
  <si>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</si>
  <si>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</si>
  <si>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</si>
  <si>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</si>
  <si>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</si>
  <si>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</si>
  <si>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</si>
  <si>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</si>
  <si>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</si>
  <si>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</si>
  <si>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</si>
  <si>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</si>
  <si>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</si>
  <si>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</si>
  <si>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</si>
  <si>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</si>
  <si>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</si>
  <si>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</si>
  <si>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</si>
  <si>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</si>
  <si>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</si>
  <si>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</si>
  <si>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</si>
  <si>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</si>
  <si>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</si>
  <si>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</si>
  <si>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</si>
  <si>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</si>
  <si>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</si>
  <si>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</si>
  <si>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</si>
  <si>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</si>
  <si>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</si>
  <si>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</si>
  <si>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</si>
  <si>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</si>
  <si>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</si>
  <si>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</si>
  <si>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</si>
  <si>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</si>
  <si>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</si>
  <si>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</si>
  <si>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</si>
  <si>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</si>
  <si>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</si>
  <si>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</si>
  <si>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</si>
  <si>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</si>
  <si>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</si>
  <si>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</si>
  <si>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</si>
  <si>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</si>
  <si>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</si>
  <si>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</si>
  <si>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</si>
  <si>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</si>
  <si>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</si>
  <si>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</si>
  <si>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</si>
  <si>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</si>
  <si>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</si>
  <si>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</si>
  <si>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</si>
  <si>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</si>
  <si>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</si>
  <si>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</si>
  <si>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</si>
  <si>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</si>
  <si>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</si>
  <si>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</si>
  <si>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</si>
  <si>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</si>
  <si>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</si>
  <si>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</si>
  <si>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</si>
  <si>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</si>
  <si>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</si>
  <si>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</si>
  <si>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</si>
  <si>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</si>
  <si>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</si>
  <si>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</si>
  <si>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</si>
  <si>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</si>
  <si>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</si>
  <si>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</si>
  <si>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</si>
  <si>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</si>
  <si>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</si>
  <si>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</si>
  <si>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</si>
  <si>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</si>
  <si>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</si>
  <si>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</si>
  <si>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</si>
  <si>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</si>
  <si>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</si>
  <si>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</si>
  <si>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</si>
  <si>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</si>
  <si>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</si>
  <si>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</si>
  <si>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</si>
  <si>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</si>
  <si>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</si>
  <si>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</si>
  <si>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</si>
  <si>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</si>
  <si>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</si>
  <si>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</si>
  <si>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</si>
  <si>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</si>
  <si>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</si>
  <si>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</si>
  <si>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</si>
  <si>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</si>
  <si>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</si>
  <si>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</si>
  <si>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</si>
  <si>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</si>
  <si>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</si>
  <si>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</si>
  <si>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</si>
  <si>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</si>
  <si>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</si>
  <si>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</si>
  <si>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</si>
  <si>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</si>
  <si>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</si>
  <si>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</si>
  <si>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</si>
  <si>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</si>
  <si>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</si>
  <si>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</si>
  <si>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</si>
  <si>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</si>
  <si>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</si>
  <si>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</si>
  <si>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</si>
  <si>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</si>
  <si>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</si>
  <si>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</si>
  <si>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</si>
  <si>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</si>
  <si>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</si>
  <si>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</si>
  <si>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</si>
  <si>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</si>
  <si>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</si>
  <si>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</si>
  <si>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</si>
  <si>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</si>
  <si>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</si>
  <si>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</si>
  <si>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</si>
  <si>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</si>
  <si>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</si>
  <si>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</si>
  <si>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</si>
  <si>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</si>
  <si>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</si>
  <si>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</si>
  <si>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</si>
  <si>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</si>
  <si>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</si>
  <si>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</si>
  <si>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</si>
  <si>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</si>
  <si>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</si>
  <si>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</si>
  <si>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</si>
  <si>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</si>
  <si>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</si>
  <si>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</si>
  <si>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</si>
  <si>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</si>
  <si>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</si>
  <si>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</si>
  <si>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</si>
  <si>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</si>
  <si>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</si>
  <si>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</si>
  <si>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</si>
  <si>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</si>
  <si>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</si>
  <si>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</si>
  <si>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</si>
  <si>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</si>
  <si>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</si>
  <si>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</si>
  <si>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</si>
  <si>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</si>
  <si>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</si>
  <si>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</si>
  <si>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</si>
  <si>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</si>
  <si>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</si>
  <si>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</si>
  <si>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</si>
  <si>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</si>
  <si>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</si>
  <si>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</si>
  <si>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</si>
  <si>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</si>
  <si>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</si>
  <si>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</si>
  <si>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</si>
  <si>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</si>
  <si>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</si>
  <si>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</si>
  <si>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</si>
  <si>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</si>
  <si>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</si>
  <si>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</si>
  <si>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</si>
  <si>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</si>
  <si>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</si>
  <si>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</si>
  <si>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</si>
  <si>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</si>
  <si>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</si>
  <si>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</si>
  <si>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</si>
  <si>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</si>
  <si>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</si>
  <si>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</si>
  <si>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</si>
  <si>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</si>
  <si>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</si>
  <si>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</si>
  <si>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</si>
  <si>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</si>
  <si>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</si>
  <si>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</si>
  <si>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</si>
  <si>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</si>
  <si>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</si>
  <si>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</si>
  <si>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</si>
  <si>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</si>
  <si>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</si>
  <si>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</si>
  <si>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</si>
  <si>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</si>
  <si>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</si>
  <si>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</si>
  <si>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</si>
  <si>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</si>
  <si>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</si>
  <si>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</si>
  <si>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</si>
  <si>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</si>
  <si>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</si>
  <si>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</si>
  <si>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</si>
  <si>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</si>
  <si>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</si>
  <si>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</si>
  <si>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</si>
  <si>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</si>
  <si>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</si>
  <si>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</si>
  <si>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</si>
  <si>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</si>
  <si>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</si>
  <si>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</si>
  <si>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</si>
  <si>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</si>
  <si>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</si>
  <si>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</si>
  <si>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</si>
  <si>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</si>
  <si>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</si>
  <si>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</si>
  <si>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</si>
  <si>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</si>
  <si>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</si>
  <si>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</si>
  <si>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</si>
  <si>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</si>
  <si>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</si>
  <si>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</si>
  <si>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</si>
  <si>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</si>
  <si>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</si>
  <si>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</si>
  <si>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</si>
  <si>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</si>
  <si>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</si>
  <si>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</si>
  <si>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</si>
  <si>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</si>
  <si>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</si>
  <si>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</si>
  <si>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</si>
  <si>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</si>
  <si>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</si>
  <si>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</si>
  <si>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</si>
  <si>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</si>
  <si>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</si>
  <si>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</si>
  <si>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</si>
  <si>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</si>
  <si>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</si>
  <si>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</si>
  <si>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</si>
  <si>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</si>
  <si>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</si>
  <si>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</si>
  <si>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</si>
  <si>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</si>
  <si>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</si>
  <si>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</si>
  <si>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</si>
  <si>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</si>
  <si>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</si>
  <si>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</si>
  <si>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</si>
  <si>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</si>
  <si>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</si>
  <si>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</si>
  <si>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</si>
  <si>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</si>
  <si>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</si>
  <si>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</si>
  <si>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</si>
  <si>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</si>
  <si>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</si>
  <si>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</si>
  <si>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</si>
  <si>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</si>
  <si>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</si>
  <si>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</si>
  <si>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</si>
  <si>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</si>
  <si>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</si>
  <si>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</si>
  <si>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</si>
  <si>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</si>
  <si>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</si>
  <si>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</si>
  <si>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</si>
  <si>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</si>
  <si>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</si>
  <si>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</si>
  <si>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</si>
  <si>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</si>
  <si>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</si>
  <si>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</si>
  <si>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</si>
  <si>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</si>
  <si>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</si>
  <si>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</si>
  <si>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</si>
  <si>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</si>
  <si>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</si>
  <si>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</si>
  <si>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</si>
  <si>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</si>
  <si>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</si>
  <si>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</si>
  <si>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</si>
  <si>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</si>
  <si>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</si>
  <si>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</si>
  <si>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</si>
  <si>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</si>
  <si>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</si>
  <si>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</si>
  <si>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</si>
  <si>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</si>
  <si>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</si>
  <si>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</si>
  <si>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</si>
  <si>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</si>
  <si>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</si>
  <si>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</si>
  <si>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</si>
  <si>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</si>
  <si>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</si>
  <si>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</si>
  <si>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</si>
  <si>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</si>
  <si>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</si>
  <si>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</si>
  <si>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</si>
  <si>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</si>
  <si>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</si>
  <si>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</si>
  <si>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</si>
  <si>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</si>
  <si>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</si>
  <si>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</si>
  <si>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</si>
  <si>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</si>
  <si>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</si>
  <si>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</si>
  <si>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</si>
  <si>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</si>
  <si>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</si>
  <si>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</si>
  <si>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</si>
  <si>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</si>
  <si>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</si>
  <si>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</si>
  <si>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</si>
  <si>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</si>
  <si>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</si>
  <si>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</si>
  <si>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</si>
  <si>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</si>
  <si>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</si>
  <si>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</si>
  <si>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</si>
  <si>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</si>
  <si>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</si>
  <si>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</si>
  <si>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</si>
  <si>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</si>
  <si>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</si>
  <si>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</si>
  <si>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</si>
  <si>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</si>
  <si>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</si>
  <si>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</si>
  <si>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</si>
  <si>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</si>
  <si>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</si>
  <si>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</si>
  <si>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</si>
  <si>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</si>
  <si>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</si>
  <si>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</si>
  <si>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</si>
  <si>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</si>
  <si>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</si>
  <si>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</si>
  <si>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</si>
  <si>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</si>
  <si>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</si>
  <si>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</si>
  <si>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</si>
  <si>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</si>
  <si>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</si>
  <si>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</si>
  <si>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</si>
  <si>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</si>
  <si>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</si>
  <si>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</si>
  <si>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</si>
  <si>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</si>
  <si>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</si>
  <si>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</si>
  <si>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</si>
  <si>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</si>
  <si>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</si>
  <si>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</si>
  <si>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</si>
  <si>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</si>
  <si>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</si>
  <si>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</si>
  <si>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</si>
  <si>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</si>
  <si>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</si>
  <si>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</si>
  <si>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</si>
  <si>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</si>
  <si>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</si>
  <si>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</si>
  <si>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</si>
  <si>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</si>
  <si>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</si>
  <si>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</si>
  <si>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</si>
  <si>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</si>
  <si>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</si>
  <si>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</si>
  <si>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</si>
  <si>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</si>
  <si>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</si>
  <si>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</si>
  <si>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</si>
  <si>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</si>
  <si>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</si>
  <si>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</si>
  <si>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</si>
  <si>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</si>
  <si>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</si>
  <si>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</si>
  <si>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</si>
  <si>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</si>
  <si>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</si>
  <si>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</si>
  <si>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</si>
  <si>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</si>
  <si>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</si>
  <si>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</si>
  <si>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</si>
  <si>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</si>
  <si>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</si>
  <si>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</si>
  <si>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</si>
  <si>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</si>
  <si>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</si>
  <si>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</si>
  <si>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</si>
  <si>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</si>
  <si>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</si>
  <si>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</si>
  <si>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</si>
  <si>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</si>
  <si>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</si>
  <si>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</si>
  <si>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</si>
  <si>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</si>
  <si>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</si>
  <si>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</si>
  <si>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</si>
  <si>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</si>
  <si>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</si>
  <si>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</si>
  <si>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</si>
  <si>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</si>
  <si>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</si>
  <si>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</si>
  <si>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</si>
  <si>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</si>
  <si>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</si>
  <si>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</si>
  <si>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</si>
  <si>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</si>
  <si>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</si>
  <si>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</si>
  <si>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</si>
  <si>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</si>
  <si>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</si>
  <si>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</si>
  <si>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</si>
  <si>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</si>
  <si>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</si>
  <si>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</si>
  <si>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</si>
  <si>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</si>
  <si>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</si>
  <si>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</si>
  <si>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</si>
  <si>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</si>
  <si>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</si>
  <si>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</si>
  <si>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</si>
  <si>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</si>
  <si>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</si>
  <si>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</si>
  <si>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</si>
  <si>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</si>
  <si>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</si>
  <si>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</si>
  <si>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</si>
  <si>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</si>
  <si>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</si>
  <si>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</si>
  <si>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</si>
  <si>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</si>
  <si>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</si>
  <si>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</si>
  <si>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</si>
  <si>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</si>
  <si>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</si>
  <si>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</si>
  <si>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</si>
  <si>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</si>
  <si>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</si>
  <si>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</si>
  <si>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</si>
  <si>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</si>
  <si>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</si>
  <si>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</si>
  <si>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</si>
  <si>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</si>
  <si>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</si>
  <si>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</si>
  <si>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</si>
  <si>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</si>
  <si>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</si>
  <si>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</si>
  <si>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</si>
  <si>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</si>
  <si>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</si>
  <si>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</si>
  <si>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</si>
  <si>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</si>
  <si>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</si>
  <si>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</si>
  <si>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</si>
  <si>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</si>
  <si>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</si>
  <si>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</si>
  <si>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</si>
  <si>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</si>
  <si>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</si>
  <si>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</si>
  <si>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</si>
  <si>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</si>
  <si>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</si>
  <si>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</si>
  <si>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</si>
  <si>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</si>
  <si>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</si>
  <si>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</si>
  <si>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</si>
  <si>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</si>
  <si>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</si>
  <si>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</si>
  <si>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</si>
  <si>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</si>
  <si>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</si>
  <si>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</si>
  <si>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</si>
  <si>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</si>
  <si>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</si>
  <si>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</si>
  <si>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</si>
  <si>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</si>
  <si>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</si>
  <si>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</si>
  <si>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</si>
  <si>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</si>
  <si>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</si>
  <si>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</si>
  <si>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</si>
  <si>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</si>
  <si>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</si>
  <si>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</si>
  <si>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</si>
  <si>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</si>
  <si>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</si>
  <si>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</si>
  <si>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</si>
  <si>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</si>
  <si>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</si>
  <si>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</si>
  <si>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</si>
  <si>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</si>
  <si>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</si>
  <si>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</si>
  <si>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</si>
  <si>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</si>
  <si>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</si>
  <si>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</si>
  <si>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</si>
  <si>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</si>
  <si>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</si>
  <si>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</si>
  <si>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</si>
  <si>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</si>
  <si>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</si>
  <si>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</si>
  <si>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</si>
  <si>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</si>
  <si>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</si>
  <si>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</si>
  <si>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</si>
  <si>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</si>
  <si>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</si>
  <si>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</si>
  <si>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</si>
  <si>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</si>
  <si>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</si>
  <si>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</si>
  <si>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</si>
  <si>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</si>
  <si>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</si>
  <si>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</si>
  <si>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</si>
  <si>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</si>
  <si>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</si>
  <si>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</si>
  <si>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</si>
  <si>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</si>
  <si>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</si>
  <si>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</si>
  <si>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</si>
  <si>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</si>
  <si>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</si>
  <si>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</si>
  <si>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</si>
  <si>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</si>
  <si>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</si>
  <si>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</si>
  <si>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</si>
  <si>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</si>
  <si>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</si>
  <si>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</si>
  <si>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</si>
  <si>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</si>
  <si>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</si>
  <si>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</si>
  <si>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</si>
  <si>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</si>
  <si>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</si>
  <si>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</si>
  <si>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</si>
  <si>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</si>
  <si>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</si>
  <si>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</si>
  <si>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</si>
  <si>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</si>
  <si>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</si>
  <si>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</si>
  <si>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</si>
  <si>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</si>
  <si>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</si>
  <si>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</si>
  <si>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</si>
  <si>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</si>
  <si>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</si>
  <si>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</si>
  <si>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</si>
  <si>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</si>
  <si>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</si>
  <si>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</si>
  <si>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</si>
  <si>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</si>
  <si>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</si>
  <si>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</si>
  <si>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</si>
  <si>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</si>
  <si>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</si>
  <si>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</si>
  <si>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</si>
  <si>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</si>
  <si>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</si>
  <si>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</si>
  <si>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</si>
  <si>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</si>
  <si>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</si>
  <si>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</si>
  <si>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</si>
  <si>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</si>
  <si>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</si>
  <si>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</si>
  <si>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</si>
  <si>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</si>
  <si>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</si>
  <si>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</si>
  <si>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</si>
  <si>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</si>
  <si>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</si>
  <si>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</si>
  <si>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</si>
  <si>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</si>
  <si>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</si>
  <si>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</si>
  <si>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</si>
  <si>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</si>
  <si>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</si>
  <si>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</si>
  <si>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</si>
  <si>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</si>
  <si>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</si>
  <si>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</si>
  <si>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</si>
  <si>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</si>
  <si>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</si>
  <si>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</si>
  <si>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</si>
  <si>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</si>
  <si>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</si>
  <si>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</si>
  <si>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</si>
  <si>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</si>
  <si>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</si>
  <si>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</si>
  <si>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</si>
  <si>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</si>
  <si>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</si>
  <si>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</si>
  <si>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</si>
  <si>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</si>
  <si>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</si>
  <si>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</si>
  <si>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</si>
  <si>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</si>
  <si>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</si>
  <si>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</si>
  <si>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</si>
  <si>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</si>
  <si>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</si>
  <si>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</si>
  <si>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</si>
  <si>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</si>
  <si>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</si>
  <si>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</si>
  <si>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</si>
  <si>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</si>
  <si>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</si>
  <si>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</si>
  <si>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</si>
  <si>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</si>
  <si>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</si>
  <si>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</si>
  <si>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</si>
  <si>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</si>
  <si>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</si>
  <si>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</si>
  <si>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</si>
  <si>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</si>
  <si>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</si>
  <si>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</si>
  <si>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</si>
  <si>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</si>
  <si>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</si>
  <si>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</si>
  <si>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</si>
  <si>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</si>
  <si>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</si>
  <si>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</si>
  <si>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</si>
  <si>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</si>
  <si>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</si>
  <si>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</si>
  <si>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</si>
  <si>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</si>
  <si>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</si>
  <si>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</si>
  <si>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</si>
  <si>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</si>
  <si>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</si>
  <si>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</si>
  <si>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</si>
  <si>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</si>
  <si>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</si>
  <si>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</si>
  <si>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</si>
  <si>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</si>
  <si>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</si>
  <si>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</si>
  <si>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</si>
  <si>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</si>
  <si>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</si>
  <si>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</si>
  <si>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</si>
  <si>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</si>
  <si>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</si>
  <si>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</si>
  <si>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</si>
  <si>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</si>
  <si>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</si>
  <si>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</si>
  <si>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</si>
  <si>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</si>
  <si>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</si>
  <si>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</si>
  <si>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</si>
  <si>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</si>
  <si>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</si>
  <si>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</si>
  <si>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</si>
  <si>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</si>
  <si>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</si>
  <si>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</si>
  <si>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</si>
  <si>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</si>
  <si>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</si>
  <si>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</si>
  <si>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</si>
  <si>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</si>
  <si>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</si>
  <si>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</si>
  <si>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</si>
  <si>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</si>
  <si>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</si>
  <si>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</si>
  <si>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</si>
  <si>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</si>
  <si>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</si>
  <si>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</si>
  <si>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</si>
  <si>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</si>
  <si>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</si>
  <si>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</si>
  <si>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</si>
  <si>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</si>
  <si>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</si>
  <si>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</si>
  <si>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</si>
  <si>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</si>
  <si>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</si>
  <si>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</si>
  <si>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</si>
  <si>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</si>
  <si>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</si>
  <si>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</si>
  <si>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</si>
  <si>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</si>
  <si>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</si>
  <si>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</si>
  <si>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</si>
  <si>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</si>
  <si>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</si>
  <si>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</si>
  <si>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</si>
  <si>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</si>
  <si>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</si>
  <si>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</si>
  <si>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</si>
  <si>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</si>
  <si>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</si>
  <si>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</si>
  <si>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</si>
  <si>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</si>
  <si>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</si>
  <si>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</si>
  <si>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</si>
  <si>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</si>
  <si>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</si>
  <si>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</si>
  <si>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</si>
  <si>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</si>
  <si>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</si>
  <si>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</si>
  <si>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</si>
  <si>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</si>
  <si>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</si>
  <si>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</si>
  <si>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</si>
  <si>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</si>
  <si>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</si>
  <si>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</si>
  <si>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</si>
  <si>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</si>
  <si>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</si>
  <si>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</si>
  <si>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</si>
  <si>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</si>
  <si>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</si>
  <si>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</si>
  <si>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</si>
  <si>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</si>
  <si>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</si>
  <si>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</si>
  <si>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</si>
  <si>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</si>
  <si>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</si>
  <si>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</si>
  <si>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</si>
  <si>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</si>
  <si>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</si>
  <si>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</si>
  <si>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</si>
  <si>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</si>
  <si>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</si>
  <si>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</si>
  <si>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</si>
  <si>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</si>
  <si>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</si>
  <si>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</si>
  <si>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</si>
  <si>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</si>
  <si>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</si>
  <si>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</si>
  <si>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</si>
  <si>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</si>
  <si>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</si>
  <si>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</si>
  <si>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</si>
  <si>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</si>
  <si>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</si>
  <si>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</si>
  <si>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</si>
  <si>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</si>
  <si>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</si>
  <si>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</si>
  <si>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</si>
  <si>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</si>
  <si>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</si>
  <si>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</si>
  <si>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</si>
  <si>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</si>
  <si>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</si>
  <si>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</si>
  <si>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</si>
  <si>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</si>
  <si>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</si>
  <si>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</si>
  <si>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</si>
  <si>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</si>
  <si>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</si>
  <si>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</si>
  <si>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</si>
  <si>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</si>
  <si>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</si>
  <si>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</si>
  <si>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</si>
  <si>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</si>
  <si>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</si>
  <si>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</si>
  <si>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</si>
  <si>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</si>
  <si>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</si>
  <si>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</si>
  <si>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</si>
  <si>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</si>
  <si>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</si>
  <si>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</si>
  <si>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</si>
  <si>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</si>
  <si>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</si>
  <si>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</si>
  <si>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</si>
  <si>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</si>
  <si>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</si>
  <si>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</si>
  <si>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</si>
  <si>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</si>
  <si>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</si>
  <si>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</si>
  <si>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</si>
  <si>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</si>
  <si>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</si>
  <si>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</si>
  <si>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</si>
  <si>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</si>
  <si>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</si>
  <si>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</si>
  <si>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</si>
  <si>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</si>
  <si>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</si>
  <si>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</si>
  <si>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</si>
  <si>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</si>
  <si>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</si>
  <si>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</si>
  <si>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</si>
  <si>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</si>
  <si>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</si>
  <si>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</si>
  <si>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</si>
  <si>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</si>
  <si>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</si>
  <si>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</si>
  <si>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</si>
  <si>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</si>
  <si>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</si>
  <si>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</si>
  <si>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</si>
  <si>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</si>
  <si>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</si>
  <si>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</si>
  <si>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</si>
  <si>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</si>
  <si>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</si>
  <si>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</si>
  <si>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</si>
  <si>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</si>
  <si>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</si>
  <si>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</si>
  <si>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</si>
  <si>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</si>
  <si>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</si>
  <si>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</si>
  <si>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</si>
  <si>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</si>
  <si>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</si>
  <si>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</si>
  <si>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</si>
  <si>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</si>
  <si>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</si>
  <si>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</si>
  <si>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</si>
  <si>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</si>
  <si>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</si>
  <si>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</si>
  <si>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</si>
  <si>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</si>
  <si>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</si>
  <si>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</si>
  <si>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</si>
  <si>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</si>
  <si>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</si>
  <si>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</si>
  <si>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</si>
  <si>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</si>
  <si>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</si>
  <si>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</si>
  <si>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</si>
  <si>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</si>
  <si>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</si>
  <si>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</si>
  <si>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</si>
  <si>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</si>
  <si>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</si>
  <si>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</si>
  <si>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</si>
  <si>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</si>
  <si>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</si>
  <si>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</si>
  <si>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</si>
  <si>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</si>
  <si>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</si>
  <si>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</si>
  <si>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</si>
  <si>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</si>
  <si>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</si>
  <si>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</si>
  <si>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</si>
  <si>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</si>
  <si>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</si>
  <si>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</si>
  <si>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</si>
  <si>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</si>
  <si>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</si>
  <si>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</si>
  <si>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</si>
  <si>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</si>
  <si>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</si>
  <si>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</si>
  <si>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</si>
  <si>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</si>
  <si>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</si>
  <si>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</si>
  <si>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</si>
  <si>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</si>
  <si>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</si>
  <si>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</si>
  <si>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</si>
  <si>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</si>
  <si>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</si>
  <si>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</si>
  <si>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</si>
  <si>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</si>
  <si>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</si>
  <si>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</si>
  <si>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</si>
  <si>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</si>
  <si>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</si>
  <si>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</si>
  <si>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</si>
  <si>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</si>
  <si>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</si>
  <si>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</si>
  <si>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</si>
  <si>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</si>
  <si>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</si>
  <si>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</si>
  <si>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</si>
  <si>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</si>
  <si>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</si>
  <si>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</si>
  <si>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</si>
  <si>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</si>
  <si>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</si>
  <si>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</si>
  <si>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</si>
  <si>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</si>
  <si>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</si>
  <si>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</si>
  <si>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</si>
  <si>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</si>
  <si>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</si>
  <si>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</si>
  <si>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</si>
  <si>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</si>
  <si>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</si>
  <si>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</si>
  <si>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</si>
  <si>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</si>
  <si>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</si>
  <si>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</si>
  <si>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</si>
  <si>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</si>
  <si>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</si>
  <si>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</si>
  <si>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</si>
  <si>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</si>
  <si>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</si>
  <si>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</si>
  <si>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</si>
  <si>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</si>
  <si>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</si>
  <si>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</si>
  <si>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</si>
  <si>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</si>
  <si>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</si>
  <si>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</si>
  <si>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</si>
  <si>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</si>
  <si>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</si>
  <si>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</si>
  <si>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</si>
  <si>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</si>
  <si>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</si>
  <si>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</si>
  <si>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</si>
  <si>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</si>
  <si>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</si>
  <si>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</si>
  <si>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</si>
  <si>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</si>
  <si>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</si>
  <si>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</si>
  <si>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</si>
  <si>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</si>
  <si>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</si>
  <si>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</si>
  <si>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</si>
  <si>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</si>
  <si>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</si>
  <si>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</si>
  <si>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</si>
  <si>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</si>
  <si>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</si>
  <si>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</si>
  <si>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</si>
  <si>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</si>
  <si>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</si>
  <si>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</si>
  <si>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</si>
  <si>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</si>
  <si>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</si>
  <si>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</si>
  <si>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</si>
  <si>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</si>
  <si>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</si>
  <si>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</si>
  <si>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</si>
  <si>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</si>
  <si>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</si>
  <si>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</si>
  <si>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</si>
  <si>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</si>
  <si>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</si>
  <si>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</si>
  <si>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</si>
  <si>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</si>
  <si>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</si>
  <si>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</si>
  <si>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</si>
  <si>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</si>
  <si>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</si>
  <si>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</si>
  <si>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</si>
  <si>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</si>
  <si>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</si>
  <si>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</si>
  <si>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</si>
  <si>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</si>
  <si>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</si>
  <si>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</si>
  <si>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</si>
  <si>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</si>
  <si>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</si>
  <si>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</si>
  <si>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</si>
  <si>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</si>
  <si>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</si>
  <si>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</si>
  <si>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</si>
  <si>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</si>
  <si>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</si>
  <si>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</si>
  <si>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</si>
  <si>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</si>
  <si>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</si>
  <si>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</si>
  <si>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</si>
  <si>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</si>
  <si>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</si>
  <si>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</si>
  <si>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</si>
  <si>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</si>
  <si>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</si>
  <si>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</si>
  <si>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</si>
  <si>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</si>
  <si>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</si>
  <si>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</si>
  <si>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</si>
  <si>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</si>
  <si>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</si>
  <si>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</si>
  <si>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</si>
  <si>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</si>
  <si>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</si>
  <si>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</si>
  <si>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</si>
  <si>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</si>
  <si>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</si>
  <si>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</si>
  <si>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</si>
  <si>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</si>
  <si>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</si>
  <si>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</si>
  <si>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</si>
  <si>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</si>
  <si>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</si>
  <si>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</si>
  <si>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</si>
  <si>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</si>
  <si>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</si>
  <si>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</si>
  <si>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</si>
  <si>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</si>
  <si>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</si>
  <si>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</si>
  <si>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</si>
  <si>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</si>
  <si>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</si>
  <si>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</si>
  <si>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</si>
  <si>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</si>
  <si>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</si>
  <si>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</si>
  <si>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</si>
  <si>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</si>
  <si>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</si>
  <si>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</si>
  <si>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</si>
  <si>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</si>
  <si>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</si>
  <si>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</si>
  <si>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</si>
  <si>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</si>
  <si>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</si>
  <si>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</si>
  <si>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</si>
  <si>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</si>
  <si>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</si>
  <si>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</si>
  <si>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</si>
  <si>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</si>
  <si>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</si>
  <si>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</si>
  <si>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</si>
  <si>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</si>
  <si>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</si>
  <si>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</si>
  <si>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</si>
  <si>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</si>
  <si>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</si>
  <si>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</si>
  <si>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</si>
  <si>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</si>
  <si>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</si>
  <si>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</si>
  <si>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</si>
  <si>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</si>
  <si>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</si>
  <si>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</si>
  <si>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</si>
  <si>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</si>
  <si>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</si>
  <si>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</si>
  <si>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</si>
  <si>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</si>
  <si>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</si>
  <si>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</si>
  <si>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</si>
  <si>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</si>
  <si>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</si>
  <si>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</si>
  <si>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</si>
  <si>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</si>
  <si>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</si>
  <si>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</si>
  <si>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</si>
  <si>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</si>
  <si>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</si>
  <si>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</si>
  <si>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</si>
  <si>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</si>
  <si>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</si>
  <si>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</si>
  <si>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</si>
  <si>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</si>
  <si>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</si>
  <si>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</si>
  <si>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</si>
  <si>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</si>
  <si>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</si>
  <si>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</si>
  <si>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</si>
  <si>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</si>
  <si>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</si>
  <si>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</si>
  <si>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</si>
  <si>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</si>
  <si>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</si>
  <si>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</si>
  <si>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</si>
  <si>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</si>
  <si>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</si>
  <si>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</si>
  <si>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</si>
  <si>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</si>
  <si>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</si>
  <si>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</si>
  <si>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</si>
  <si>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</si>
  <si>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</si>
  <si>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</si>
  <si>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</si>
  <si>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</si>
  <si>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</si>
  <si>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</si>
  <si>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</si>
  <si>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</si>
  <si>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</si>
  <si>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</si>
  <si>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</si>
  <si>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</si>
  <si>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</si>
  <si>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</si>
  <si>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</si>
  <si>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</si>
  <si>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</si>
  <si>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</si>
  <si>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</si>
  <si>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</si>
  <si>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</si>
  <si>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</si>
  <si>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</si>
  <si>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</si>
  <si>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</si>
  <si>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</si>
  <si>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</si>
  <si>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</si>
  <si>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</si>
  <si>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</si>
  <si>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</si>
  <si>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</si>
  <si>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</si>
  <si>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</si>
  <si>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</si>
  <si>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</si>
  <si>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</si>
  <si>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</si>
  <si>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</si>
  <si>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</si>
  <si>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</si>
  <si>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</si>
  <si>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</si>
  <si>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</si>
  <si>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</si>
  <si>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</si>
  <si>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</si>
  <si>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</si>
  <si>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</si>
  <si>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</si>
  <si>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</si>
  <si>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</si>
  <si>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</si>
  <si>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</si>
  <si>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</si>
  <si>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</si>
  <si>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</si>
  <si>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</si>
  <si>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</si>
  <si>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</si>
  <si>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</si>
  <si>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</si>
  <si>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</si>
  <si>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</si>
  <si>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</si>
  <si>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</si>
  <si>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</si>
  <si>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</si>
  <si>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</si>
  <si>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</si>
  <si>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</si>
  <si>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</si>
  <si>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</si>
  <si>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</si>
  <si>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</si>
  <si>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</si>
  <si>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</si>
  <si>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</si>
  <si>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</si>
  <si>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</si>
  <si>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</si>
  <si>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</si>
  <si>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</si>
  <si>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</si>
  <si>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</si>
  <si>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</si>
  <si>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</si>
  <si>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</si>
  <si>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</si>
  <si>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</si>
  <si>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</si>
  <si>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</si>
  <si>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</si>
  <si>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</si>
  <si>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</si>
  <si>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</si>
  <si>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</si>
  <si>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</si>
  <si>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</si>
  <si>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</si>
  <si>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</si>
  <si>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</si>
  <si>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</si>
  <si>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</si>
  <si>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</si>
  <si>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</si>
  <si>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</si>
  <si>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</si>
  <si>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</si>
  <si>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</si>
  <si>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</si>
  <si>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</si>
  <si>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</si>
  <si>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</si>
  <si>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</si>
  <si>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</si>
  <si>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</si>
  <si>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</si>
  <si>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</si>
  <si>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</si>
  <si>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</si>
  <si>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</si>
  <si>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</si>
  <si>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</si>
  <si>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</si>
  <si>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</si>
  <si>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</si>
  <si>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</si>
  <si>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</si>
  <si>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</si>
  <si>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</si>
  <si>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</si>
  <si>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</si>
  <si>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</si>
  <si>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</si>
  <si>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</si>
  <si>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</si>
  <si>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</si>
  <si>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</si>
  <si>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</si>
  <si>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</si>
  <si>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</si>
  <si>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</si>
  <si>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</si>
  <si>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</si>
  <si>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</si>
  <si>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</si>
  <si>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</si>
  <si>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</si>
  <si>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</si>
  <si>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</si>
  <si>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</si>
  <si>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</si>
  <si>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</si>
  <si>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</si>
  <si>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</si>
  <si>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</si>
  <si>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</si>
  <si>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</si>
  <si>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</si>
  <si>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</si>
  <si>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</si>
  <si>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</si>
  <si>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</si>
  <si>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</si>
  <si>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</si>
  <si>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</si>
  <si>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</si>
  <si>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</si>
  <si>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</si>
  <si>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</si>
  <si>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</si>
  <si>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</si>
  <si>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</si>
  <si>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</si>
  <si>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</si>
  <si>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</si>
  <si>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</si>
  <si>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</si>
  <si>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</si>
  <si>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</si>
  <si>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</si>
  <si>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</si>
  <si>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</si>
  <si>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</si>
  <si>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</si>
  <si>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</si>
  <si>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</si>
  <si>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</si>
  <si>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</si>
  <si>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</si>
  <si>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</si>
  <si>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</si>
  <si>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</si>
  <si>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</si>
  <si>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</si>
  <si>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</si>
  <si>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</si>
  <si>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</si>
  <si>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</si>
  <si>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</si>
  <si>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</si>
  <si>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</si>
  <si>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</si>
  <si>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</si>
  <si>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</si>
  <si>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</si>
  <si>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</si>
  <si>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</si>
  <si>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</si>
  <si>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</si>
  <si>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</si>
  <si>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</si>
  <si>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</si>
  <si>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</si>
  <si>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</si>
  <si>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</si>
  <si>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</si>
  <si>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</si>
  <si>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</si>
  <si>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</si>
  <si>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</si>
  <si>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</si>
  <si>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</si>
  <si>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</si>
  <si>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</si>
  <si>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</si>
  <si>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</si>
  <si>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</si>
  <si>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</si>
  <si>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</si>
  <si>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</si>
  <si>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</si>
  <si>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</si>
  <si>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</si>
  <si>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</si>
  <si>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</si>
  <si>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</si>
  <si>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</si>
  <si>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</si>
  <si>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</si>
  <si>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</si>
  <si>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</si>
  <si>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</si>
  <si>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</si>
  <si>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</si>
  <si>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</si>
  <si>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</si>
  <si>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</si>
  <si>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</si>
  <si>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</si>
  <si>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</si>
  <si>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</si>
  <si>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</si>
  <si>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</si>
  <si>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</si>
  <si>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</si>
  <si>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</si>
  <si>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</si>
  <si>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</si>
  <si>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</si>
  <si>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</si>
  <si>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</si>
  <si>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</si>
  <si>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</si>
  <si>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</si>
  <si>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</si>
  <si>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</si>
  <si>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</si>
  <si>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</si>
  <si>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</si>
  <si>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</si>
  <si>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</si>
  <si>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</si>
  <si>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</si>
  <si>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</si>
  <si>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</si>
  <si>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</si>
  <si>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</si>
  <si>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</si>
  <si>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</si>
  <si>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</si>
  <si>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</si>
  <si>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</si>
  <si>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</si>
  <si>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</si>
  <si>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</si>
  <si>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</si>
  <si>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</si>
  <si>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</si>
  <si>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</si>
  <si>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</si>
  <si>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</si>
  <si>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</si>
  <si>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</si>
  <si>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</si>
  <si>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</si>
  <si>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</si>
  <si>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</si>
  <si>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</si>
  <si>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</si>
  <si>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</si>
  <si>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</si>
  <si>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</si>
  <si>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</si>
  <si>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</si>
  <si>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</si>
  <si>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</si>
  <si>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</si>
  <si>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</si>
  <si>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</si>
  <si>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</si>
  <si>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</si>
  <si>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</si>
  <si>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</si>
  <si>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</si>
  <si>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</si>
  <si>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</si>
  <si>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</si>
  <si>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</si>
  <si>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</si>
  <si>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</si>
  <si>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</si>
  <si>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</si>
  <si>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</si>
  <si>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</si>
  <si>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</si>
  <si>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</si>
  <si>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</si>
  <si>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</si>
  <si>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</si>
  <si>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</si>
  <si>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</si>
  <si>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</si>
  <si>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</si>
  <si>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</si>
  <si>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</si>
  <si>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</si>
  <si>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</si>
  <si>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</si>
  <si>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</si>
  <si>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</si>
  <si>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</si>
  <si>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</si>
  <si>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</si>
  <si>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</si>
  <si>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</si>
  <si>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</si>
  <si>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</si>
  <si>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</si>
  <si>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</si>
  <si>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</si>
  <si>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</si>
  <si>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</si>
  <si>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</si>
  <si>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</si>
  <si>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</si>
  <si>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</si>
  <si>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</si>
  <si>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</si>
  <si>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</si>
  <si>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</si>
  <si>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</si>
  <si>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</si>
  <si>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</si>
  <si>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</si>
  <si>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</si>
  <si>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</si>
  <si>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</si>
  <si>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</si>
  <si>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</si>
  <si>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</si>
  <si>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</si>
  <si>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</si>
  <si>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</si>
  <si>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</si>
  <si>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</si>
  <si>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</si>
  <si>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</si>
  <si>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</si>
  <si>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</si>
  <si>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</si>
  <si>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</si>
  <si>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</si>
  <si>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</si>
  <si>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</si>
  <si>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</si>
  <si>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</si>
  <si>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</si>
  <si>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</si>
  <si>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</si>
  <si>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</si>
  <si>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</si>
  <si>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</si>
  <si>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</si>
  <si>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</si>
  <si>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</si>
  <si>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</si>
  <si>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</si>
  <si>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</si>
  <si>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</si>
  <si>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</si>
  <si>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</si>
  <si>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</si>
  <si>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</si>
  <si>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</si>
  <si>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</si>
  <si>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</si>
  <si>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</si>
  <si>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</si>
  <si>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</si>
  <si>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</si>
  <si>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</si>
  <si>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</si>
  <si>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</si>
  <si>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</si>
  <si>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</si>
  <si>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</si>
  <si>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</si>
  <si>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</si>
  <si>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</si>
  <si>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</si>
  <si>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</si>
  <si>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</si>
  <si>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</si>
  <si>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</si>
  <si>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</si>
  <si>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</si>
  <si>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</si>
  <si>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</si>
  <si>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</si>
  <si>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</si>
  <si>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</si>
  <si>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</si>
  <si>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</si>
  <si>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</si>
  <si>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</si>
  <si>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</si>
  <si>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</si>
  <si>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</si>
  <si>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</si>
  <si>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</si>
  <si>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</si>
  <si>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</si>
  <si>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</si>
  <si>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</si>
  <si>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</si>
  <si>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</si>
  <si>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</si>
  <si>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</si>
  <si>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</si>
  <si>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</si>
  <si>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</si>
  <si>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</si>
  <si>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</si>
  <si>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</si>
  <si>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</si>
  <si>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</si>
  <si>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</si>
  <si>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</si>
  <si>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</si>
  <si>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</si>
  <si>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</si>
  <si>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</si>
  <si>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</si>
  <si>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</si>
  <si>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</si>
  <si>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</si>
  <si>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</si>
  <si>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</si>
  <si>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</si>
  <si>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</si>
  <si>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</si>
  <si>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</si>
  <si>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</si>
  <si>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</si>
  <si>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</si>
  <si>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</si>
  <si>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</si>
  <si>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</si>
  <si>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</si>
  <si>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</si>
  <si>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</si>
  <si>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</si>
  <si>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</si>
  <si>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</si>
  <si>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</si>
  <si>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</si>
  <si>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</si>
  <si>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</si>
  <si>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</si>
  <si>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</si>
  <si>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</si>
  <si>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</si>
  <si>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</si>
  <si>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</si>
  <si>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</si>
  <si>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</si>
  <si>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</si>
  <si>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</si>
  <si>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</si>
  <si>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</si>
  <si>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</si>
  <si>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</si>
  <si>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</si>
  <si>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</si>
  <si>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</si>
  <si>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</si>
  <si>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</si>
  <si>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</si>
  <si>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</si>
  <si>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</si>
  <si>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</si>
  <si>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</si>
  <si>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</si>
  <si>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</si>
  <si>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</si>
  <si>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</si>
  <si>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</si>
  <si>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</si>
  <si>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</si>
  <si>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</si>
  <si>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</si>
  <si>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</si>
  <si>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</si>
  <si>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</si>
  <si>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</si>
  <si>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</si>
  <si>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</si>
  <si>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</si>
  <si>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</si>
  <si>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</si>
  <si>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</si>
  <si>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</si>
  <si>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</si>
  <si>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</si>
  <si>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</si>
  <si>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</si>
  <si>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</si>
  <si>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</si>
  <si>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</si>
  <si>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</si>
  <si>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</si>
  <si>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</si>
  <si>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</si>
  <si>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</si>
  <si>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</si>
  <si>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</si>
  <si>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</si>
  <si>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</si>
  <si>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</si>
  <si>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</si>
  <si>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</si>
  <si>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</si>
  <si>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</si>
  <si>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</si>
  <si>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</si>
  <si>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</si>
  <si>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</si>
  <si>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</si>
  <si>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</si>
  <si>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</si>
  <si>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</si>
  <si>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</si>
  <si>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</si>
  <si>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</si>
  <si>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</si>
  <si>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</si>
  <si>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</si>
  <si>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</si>
  <si>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</si>
  <si>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</si>
  <si>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</si>
  <si>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</si>
  <si>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</si>
  <si>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</si>
  <si>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</si>
  <si>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</si>
  <si>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</si>
  <si>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</si>
  <si>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</si>
  <si>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</si>
  <si>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</si>
  <si>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</si>
  <si>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</si>
  <si>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</si>
  <si>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</si>
  <si>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</si>
  <si>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</si>
  <si>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</si>
  <si>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</si>
  <si>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</si>
  <si>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</si>
  <si>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</si>
  <si>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</si>
  <si>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</si>
  <si>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</si>
  <si>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</si>
  <si>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</si>
  <si>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</si>
  <si>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</si>
  <si>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</si>
  <si>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</si>
  <si>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</si>
  <si>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</si>
  <si>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</si>
  <si>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</si>
  <si>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</si>
  <si>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</si>
  <si>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</si>
  <si>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</si>
  <si>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</si>
  <si>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</si>
  <si>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</si>
  <si>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</si>
  <si>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</si>
  <si>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</si>
  <si>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</si>
  <si>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</si>
  <si>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</si>
  <si>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</si>
  <si>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</si>
  <si>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</si>
  <si>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</si>
  <si>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</si>
  <si>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</si>
  <si>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</si>
  <si>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</si>
  <si>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</si>
  <si>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</si>
  <si>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</si>
  <si>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</si>
  <si>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</si>
  <si>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</si>
  <si>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</si>
  <si>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</si>
  <si>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</si>
  <si>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</si>
  <si>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</si>
  <si>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</si>
  <si>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</si>
  <si>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</si>
  <si>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</si>
  <si>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</si>
  <si>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</si>
  <si>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</si>
  <si>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</si>
  <si>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</si>
  <si>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</si>
  <si>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</si>
  <si>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</si>
  <si>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</si>
  <si>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</si>
  <si>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</si>
  <si>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</si>
  <si>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</si>
  <si>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</si>
  <si>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</si>
  <si>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</si>
  <si>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</si>
  <si>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</si>
  <si>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</si>
  <si>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</si>
  <si>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</si>
  <si>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</si>
  <si>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</si>
  <si>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</si>
  <si>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</si>
  <si>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</si>
  <si>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</si>
  <si>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</si>
  <si>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</si>
  <si>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</si>
  <si>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</si>
  <si>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</si>
  <si>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</si>
  <si>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</si>
  <si>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</si>
  <si>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</si>
  <si>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</si>
  <si>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</si>
  <si>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</si>
  <si>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</si>
  <si>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</si>
  <si>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</si>
  <si>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</si>
  <si>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</si>
  <si>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</si>
  <si>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</si>
  <si>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</si>
  <si>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</si>
  <si>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</si>
  <si>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</si>
  <si>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</si>
  <si>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</si>
  <si>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</si>
  <si>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</si>
  <si>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</si>
  <si>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</si>
  <si>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</si>
  <si>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</si>
  <si>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</si>
  <si>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</si>
  <si>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</si>
  <si>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</si>
  <si>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</si>
  <si>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</si>
  <si>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</si>
  <si>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</si>
  <si>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</si>
  <si>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</si>
  <si>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</si>
  <si>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</si>
  <si>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</si>
  <si>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</si>
  <si>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</si>
  <si>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</si>
  <si>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</si>
  <si>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</si>
  <si>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</si>
  <si>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</si>
  <si>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</si>
  <si>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</si>
  <si>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</si>
  <si>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</si>
  <si>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</si>
  <si>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</si>
  <si>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</si>
  <si>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</si>
  <si>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</si>
  <si>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</si>
  <si>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</si>
  <si>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</si>
  <si>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</si>
  <si>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</si>
  <si>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</si>
  <si>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</si>
  <si>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</si>
  <si>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</si>
  <si>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</si>
  <si>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</si>
  <si>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</si>
  <si>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</si>
  <si>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</si>
  <si>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</si>
  <si>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</si>
  <si>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</si>
  <si>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</si>
  <si>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</si>
  <si>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</si>
  <si>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</si>
  <si>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</si>
  <si>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</si>
  <si>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</si>
  <si>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</si>
  <si>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</si>
  <si>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</si>
  <si>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</si>
  <si>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</si>
  <si>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</si>
  <si>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</si>
  <si>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</si>
  <si>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</si>
  <si>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</si>
  <si>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</si>
  <si>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</si>
  <si>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</si>
  <si>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</si>
  <si>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</si>
  <si>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</si>
  <si>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</si>
  <si>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</si>
  <si>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</si>
  <si>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</si>
  <si>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</si>
  <si>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</si>
  <si>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</si>
  <si>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</si>
  <si>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</si>
  <si>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</si>
  <si>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</si>
  <si>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</si>
  <si>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</si>
  <si>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</si>
  <si>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</si>
  <si>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</si>
  <si>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</si>
  <si>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</si>
  <si>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</si>
  <si>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</si>
  <si>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</si>
  <si>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</si>
  <si>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</si>
  <si>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</si>
  <si>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</si>
  <si>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</si>
  <si>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</si>
  <si>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</si>
  <si>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</si>
  <si>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</si>
  <si>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</si>
  <si>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</si>
  <si>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</si>
  <si>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</si>
  <si>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</si>
  <si>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</si>
  <si>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</si>
  <si>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</si>
  <si>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</si>
  <si>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</si>
  <si>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</si>
  <si>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</si>
  <si>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</si>
  <si>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</si>
  <si>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</si>
  <si>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</si>
  <si>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</si>
  <si>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</si>
  <si>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</si>
  <si>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</si>
  <si>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</si>
  <si>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</si>
  <si>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</si>
  <si>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</si>
  <si>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</si>
  <si>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</si>
  <si>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</si>
  <si>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</si>
  <si>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</si>
  <si>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</si>
  <si>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</si>
  <si>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</si>
  <si>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</si>
  <si>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</si>
  <si>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</si>
  <si>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</si>
  <si>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</si>
  <si>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</si>
  <si>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</si>
  <si>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</si>
  <si>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</si>
  <si>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</si>
  <si>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</si>
  <si>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</si>
  <si>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</si>
  <si>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</si>
  <si>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</si>
  <si>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</si>
  <si>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</si>
  <si>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</si>
  <si>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</si>
  <si>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</si>
  <si>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</si>
  <si>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</si>
  <si>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</si>
  <si>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</si>
  <si>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</si>
  <si>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</si>
  <si>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</si>
  <si>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</si>
  <si>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</si>
  <si>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</si>
  <si>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</si>
  <si>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</si>
  <si>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</si>
  <si>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</si>
  <si>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</si>
  <si>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</si>
  <si>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</si>
  <si>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</si>
  <si>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</si>
  <si>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</si>
  <si>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</si>
  <si>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</si>
  <si>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</si>
  <si>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</si>
  <si>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</si>
  <si>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</si>
  <si>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</si>
  <si>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</si>
  <si>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</si>
  <si>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</si>
  <si>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</si>
  <si>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</si>
  <si>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</si>
  <si>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</si>
  <si>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</si>
  <si>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</si>
  <si>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</si>
  <si>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</si>
  <si>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</si>
  <si>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</si>
  <si>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</si>
  <si>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</si>
  <si>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</si>
  <si>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</si>
  <si>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</si>
  <si>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</si>
  <si>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</si>
  <si>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</si>
  <si>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</si>
  <si>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</si>
  <si>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</si>
  <si>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</si>
  <si>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</si>
  <si>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</si>
  <si>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</si>
  <si>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</si>
  <si>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</si>
  <si>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</si>
  <si>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</si>
  <si>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</si>
  <si>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</si>
  <si>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</si>
  <si>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</si>
  <si>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</si>
  <si>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</si>
  <si>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</si>
  <si>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</si>
  <si>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</si>
  <si>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</si>
  <si>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</si>
  <si>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</si>
  <si>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</si>
  <si>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</si>
  <si>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</si>
  <si>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</si>
  <si>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</si>
  <si>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</si>
  <si>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</si>
  <si>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</si>
  <si>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</si>
  <si>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</si>
  <si>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</si>
  <si>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</si>
  <si>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</si>
  <si>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</si>
  <si>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</si>
  <si>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</si>
  <si>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</si>
  <si>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</si>
  <si>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</si>
  <si>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</si>
  <si>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</si>
  <si>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</si>
  <si>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</si>
  <si>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</si>
  <si>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</si>
  <si>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</si>
  <si>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</si>
  <si>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</si>
  <si>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</si>
  <si>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</si>
  <si>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</si>
  <si>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</si>
  <si>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</si>
  <si>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</si>
  <si>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</si>
  <si>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</si>
  <si>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</si>
  <si>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</si>
  <si>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</si>
  <si>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</si>
  <si>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</si>
  <si>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</si>
  <si>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</si>
  <si>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</si>
  <si>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</si>
  <si>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</si>
  <si>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</si>
  <si>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</si>
  <si>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</si>
  <si>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</si>
  <si>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</si>
  <si>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</si>
  <si>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</si>
  <si>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</si>
  <si>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</si>
  <si>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</si>
  <si>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</si>
  <si>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</si>
  <si>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</si>
  <si>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</si>
  <si>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</si>
  <si>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</si>
  <si>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</si>
  <si>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</si>
  <si>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</si>
  <si>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</si>
  <si>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</si>
  <si>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</si>
  <si>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</si>
  <si>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</si>
  <si>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</si>
  <si>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</si>
  <si>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</si>
  <si>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</si>
  <si>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</si>
  <si>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</si>
  <si>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</si>
  <si>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</si>
  <si>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</si>
  <si>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</si>
  <si>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</si>
  <si>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</si>
  <si>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</si>
  <si>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</si>
  <si>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</si>
  <si>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</si>
  <si>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</si>
  <si>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</si>
  <si>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</si>
  <si>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</si>
  <si>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</si>
  <si>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</si>
  <si>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</si>
  <si>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</si>
  <si>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</si>
  <si>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</si>
  <si>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</si>
  <si>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</si>
  <si>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</si>
  <si>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</si>
  <si>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</si>
  <si>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</si>
  <si>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</si>
  <si>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</si>
  <si>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</si>
  <si>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</si>
  <si>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</si>
  <si>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</si>
  <si>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</si>
  <si>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</si>
  <si>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</si>
  <si>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</si>
  <si>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</si>
  <si>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</si>
  <si>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</si>
  <si>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</si>
  <si>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</si>
  <si>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</si>
  <si>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</si>
  <si>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</si>
  <si>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</si>
  <si>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</si>
  <si>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</si>
  <si>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</si>
  <si>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</si>
  <si>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</si>
  <si>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</si>
  <si>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</si>
  <si>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</si>
  <si>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</si>
  <si>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</si>
  <si>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</si>
  <si>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</si>
  <si>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</si>
  <si>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</si>
  <si>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</si>
  <si>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</si>
  <si>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</si>
  <si>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</si>
  <si>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</si>
  <si>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</si>
  <si>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</si>
  <si>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</si>
  <si>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</si>
  <si>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</si>
  <si>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</si>
  <si>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</si>
  <si>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</si>
  <si>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</si>
  <si>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</si>
  <si>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</si>
  <si>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</si>
  <si>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</si>
  <si>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</si>
  <si>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</si>
  <si>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</si>
  <si>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</si>
  <si>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</si>
  <si>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</si>
  <si>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</si>
  <si>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</si>
  <si>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</si>
  <si>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</si>
  <si>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</si>
  <si>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</si>
  <si>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</si>
  <si>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</si>
  <si>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</si>
  <si>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</si>
  <si>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</si>
  <si>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</si>
  <si>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</si>
  <si>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</si>
  <si>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</si>
  <si>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</si>
  <si>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</si>
  <si>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</si>
  <si>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</si>
  <si>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</si>
  <si>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</si>
  <si>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</si>
  <si>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</si>
  <si>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</si>
  <si>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</si>
  <si>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</si>
  <si>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</si>
  <si>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</si>
  <si>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</si>
  <si>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</si>
  <si>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</si>
  <si>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</si>
  <si>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</si>
  <si>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</si>
  <si>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</si>
  <si>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</si>
  <si>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</si>
  <si>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</si>
  <si>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</si>
  <si>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</si>
  <si>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</si>
  <si>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</si>
  <si>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</si>
  <si>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</si>
  <si>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</si>
  <si>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</si>
  <si>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</si>
  <si>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</si>
  <si>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</si>
  <si>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</si>
  <si>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</si>
  <si>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</si>
  <si>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</si>
  <si>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</si>
  <si>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</si>
  <si>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</si>
  <si>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</si>
  <si>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</si>
  <si>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</si>
  <si>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</si>
  <si>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</si>
  <si>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</si>
  <si>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</si>
  <si>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</si>
  <si>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</si>
  <si>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</si>
  <si>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</si>
  <si>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</si>
  <si>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</si>
  <si>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</si>
  <si>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</si>
  <si>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</si>
  <si>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</si>
  <si>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</si>
  <si>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</si>
  <si>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</si>
  <si>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</si>
  <si>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</si>
  <si>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</si>
  <si>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</si>
  <si>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</si>
  <si>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</si>
  <si>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</si>
  <si>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</si>
  <si>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</si>
  <si>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</si>
  <si>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</si>
  <si>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</si>
  <si>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</si>
  <si>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</si>
  <si>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</si>
  <si>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</si>
  <si>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</si>
  <si>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</si>
  <si>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</si>
  <si>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</si>
  <si>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</si>
  <si>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</si>
  <si>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</si>
  <si>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</si>
  <si>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</si>
  <si>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</si>
  <si>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</si>
  <si>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</si>
  <si>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</si>
  <si>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</si>
  <si>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</si>
  <si>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</si>
  <si>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</si>
  <si>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</si>
  <si>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</si>
  <si>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</si>
  <si>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</si>
  <si>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</si>
  <si>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</si>
  <si>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</si>
  <si>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</si>
  <si>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</si>
  <si>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</si>
  <si>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</si>
  <si>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</si>
  <si>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</si>
  <si>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</si>
  <si>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</si>
  <si>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</si>
  <si>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</si>
  <si>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</si>
  <si>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</si>
  <si>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</si>
  <si>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</si>
  <si>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</si>
  <si>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</si>
  <si>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</si>
  <si>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</si>
  <si>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</si>
  <si>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</si>
  <si>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</si>
  <si>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</si>
  <si>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</si>
  <si>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</si>
  <si>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</si>
  <si>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</si>
  <si>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</si>
  <si>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</si>
  <si>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</si>
  <si>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</si>
  <si>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</si>
  <si>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</si>
  <si>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</si>
  <si>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</si>
  <si>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</si>
  <si>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</si>
  <si>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</si>
  <si>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</si>
  <si>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</si>
  <si>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</si>
  <si>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</si>
  <si>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</si>
  <si>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</si>
  <si>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</si>
  <si>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</si>
  <si>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</si>
  <si>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</si>
  <si>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</si>
  <si>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</si>
  <si>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</si>
  <si>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</si>
  <si>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</si>
  <si>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</si>
  <si>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</si>
  <si>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</si>
  <si>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</si>
  <si>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</si>
  <si>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</si>
  <si>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</si>
  <si>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</si>
  <si>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</si>
  <si>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</si>
  <si>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</si>
  <si>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</si>
  <si>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</si>
  <si>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</si>
  <si>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</si>
  <si>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</si>
  <si>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</si>
  <si>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</si>
  <si>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</si>
  <si>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</si>
  <si>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</si>
  <si>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</si>
  <si>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</si>
  <si>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</si>
  <si>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</si>
  <si>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</si>
  <si>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</si>
  <si>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</si>
  <si>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</si>
  <si>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</si>
  <si>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</si>
  <si>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</si>
  <si>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</si>
  <si>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</si>
  <si>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</si>
  <si>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</si>
  <si>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</si>
  <si>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</si>
  <si>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</si>
  <si>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</si>
  <si>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</si>
  <si>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</si>
  <si>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</si>
  <si>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</si>
  <si>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</si>
  <si>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</si>
  <si>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</si>
  <si>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</si>
  <si>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</si>
  <si>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</si>
  <si>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</si>
  <si>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</si>
  <si>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</si>
  <si>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</si>
  <si>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</si>
  <si>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</si>
  <si>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</si>
  <si>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</si>
  <si>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</si>
  <si>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</si>
  <si>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</si>
  <si>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</si>
  <si>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</si>
  <si>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</si>
  <si>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</si>
  <si>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</si>
  <si>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</si>
  <si>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</si>
  <si>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</si>
  <si>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</si>
  <si>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</si>
  <si>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</si>
  <si>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</si>
  <si>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</si>
  <si>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</si>
  <si>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</si>
  <si>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</si>
  <si>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</si>
  <si>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</si>
  <si>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</si>
  <si>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</si>
  <si>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</si>
  <si>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</si>
  <si>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</si>
  <si>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</si>
  <si>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</si>
  <si>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</si>
  <si>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</si>
  <si>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</si>
  <si>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</si>
  <si>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</si>
  <si>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</si>
  <si>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</si>
  <si>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</si>
  <si>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</si>
  <si>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</si>
  <si>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</si>
  <si>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</si>
  <si>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</si>
  <si>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</si>
  <si>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</si>
  <si>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</si>
  <si>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</si>
  <si>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</si>
  <si>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</si>
  <si>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</si>
  <si>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</si>
  <si>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</si>
  <si>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</si>
  <si>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</si>
  <si>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</si>
  <si>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</si>
  <si>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</si>
  <si>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</si>
  <si>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</si>
  <si>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</si>
  <si>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</si>
  <si>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</si>
  <si>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</si>
  <si>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</si>
  <si>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</si>
  <si>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</si>
  <si>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</si>
  <si>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</si>
  <si>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</si>
  <si>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</si>
  <si>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</si>
  <si>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</si>
  <si>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</si>
  <si>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</si>
  <si>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</si>
  <si>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</si>
  <si>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</si>
  <si>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</si>
  <si>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</si>
  <si>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</si>
  <si>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</si>
  <si>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</si>
  <si>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</si>
  <si>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</si>
  <si>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</si>
  <si>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</si>
  <si>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</si>
  <si>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</si>
  <si>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</si>
  <si>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</si>
  <si>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</si>
  <si>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</si>
  <si>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</si>
  <si>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</si>
  <si>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</si>
  <si>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</si>
  <si>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</si>
  <si>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</si>
  <si>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</si>
  <si>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</si>
  <si>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</si>
  <si>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</si>
  <si>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</si>
  <si>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</si>
  <si>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</si>
  <si>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</si>
  <si>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</si>
  <si>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</si>
  <si>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</si>
  <si>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</si>
  <si>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</si>
  <si>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</si>
  <si>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</si>
  <si>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</si>
  <si>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</si>
  <si>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</si>
  <si>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</si>
  <si>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</si>
  <si>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</si>
  <si>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</si>
  <si>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</si>
  <si>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</si>
  <si>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</si>
  <si>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</si>
  <si>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</si>
  <si>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</si>
  <si>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</si>
  <si>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</si>
  <si>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</si>
  <si>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</si>
  <si>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</si>
  <si>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</si>
  <si>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</si>
  <si>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</si>
  <si>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</si>
  <si>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</si>
  <si>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</si>
  <si>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</si>
  <si>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</si>
  <si>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</si>
  <si>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</si>
  <si>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</si>
  <si>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</si>
  <si>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</si>
  <si>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</si>
  <si>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</si>
  <si>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</si>
  <si>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</si>
  <si>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</si>
  <si>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</si>
  <si>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</si>
  <si>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</si>
  <si>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</si>
  <si>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</si>
  <si>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</si>
  <si>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</si>
  <si>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</si>
  <si>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</si>
  <si>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</si>
  <si>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</si>
  <si>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</si>
  <si>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</si>
  <si>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</si>
  <si>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</si>
  <si>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</si>
  <si>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</si>
  <si>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</si>
  <si>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</si>
  <si>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</si>
  <si>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</si>
  <si>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</si>
  <si>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</si>
  <si>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</si>
  <si>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</si>
  <si>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</si>
  <si>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</si>
  <si>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</si>
  <si>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</si>
  <si>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</si>
  <si>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</si>
  <si>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</si>
  <si>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</si>
  <si>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</si>
  <si>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</si>
  <si>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</si>
  <si>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</si>
  <si>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</si>
  <si>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</si>
  <si>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</si>
  <si>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</si>
  <si>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</si>
  <si>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</si>
  <si>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</si>
  <si>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</si>
  <si>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</si>
  <si>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</si>
  <si>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</si>
  <si>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</si>
  <si>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</si>
  <si>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</si>
  <si>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</si>
  <si>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</si>
  <si>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</si>
  <si>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</si>
  <si>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</si>
  <si>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</si>
  <si>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</si>
  <si>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</si>
  <si>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</si>
  <si>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</si>
  <si>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</si>
  <si>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</si>
  <si>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</si>
  <si>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</si>
  <si>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</si>
  <si>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</si>
  <si>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</si>
  <si>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</si>
  <si>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</si>
  <si>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</si>
  <si>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</si>
  <si>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</si>
  <si>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</si>
  <si>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</si>
  <si>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</si>
  <si>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</si>
  <si>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</si>
  <si>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</si>
  <si>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</si>
  <si>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</si>
  <si>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</si>
  <si>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</si>
  <si>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</si>
  <si>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</si>
  <si>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</si>
  <si>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</si>
  <si>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</si>
  <si>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</si>
  <si>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</si>
  <si>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</si>
  <si>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</si>
  <si>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</si>
  <si>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</si>
  <si>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</si>
  <si>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</si>
  <si>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</si>
  <si>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</si>
  <si>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</si>
  <si>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</si>
  <si>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</si>
  <si>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</si>
  <si>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</si>
  <si>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</si>
  <si>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</si>
  <si>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</si>
  <si>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</si>
  <si>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</si>
  <si>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</si>
  <si>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</si>
  <si>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</si>
  <si>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</si>
  <si>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</si>
  <si>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</si>
  <si>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</si>
  <si>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</si>
  <si>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</si>
  <si>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</si>
  <si>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</si>
  <si>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</si>
  <si>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</si>
  <si>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</si>
  <si>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</si>
  <si>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</si>
  <si>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</si>
  <si>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</si>
  <si>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</si>
  <si>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</si>
  <si>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</si>
  <si>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</si>
  <si>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</si>
  <si>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</si>
  <si>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</si>
  <si>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</si>
  <si>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</si>
  <si>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</si>
  <si>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</si>
  <si>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</si>
  <si>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</si>
  <si>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</si>
  <si>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</si>
  <si>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</si>
  <si>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</si>
  <si>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</si>
  <si>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</si>
  <si>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</si>
  <si>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</si>
  <si>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</si>
  <si>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</si>
  <si>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</si>
  <si>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</si>
  <si>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</si>
  <si>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</si>
  <si>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</si>
  <si>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</si>
  <si>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</si>
  <si>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</si>
  <si>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</si>
  <si>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</si>
  <si>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</si>
  <si>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</si>
  <si>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</si>
  <si>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</si>
  <si>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</si>
  <si>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</si>
  <si>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</si>
  <si>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</si>
  <si>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</si>
  <si>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</si>
  <si>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</si>
  <si>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</si>
  <si>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</si>
  <si>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</si>
  <si>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</si>
  <si>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</si>
  <si>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</si>
  <si>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</si>
  <si>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</si>
  <si>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</si>
  <si>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</si>
  <si>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</si>
  <si>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</si>
  <si>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</si>
  <si>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</si>
  <si>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</si>
  <si>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</si>
  <si>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</si>
  <si>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</si>
  <si>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</si>
  <si>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</si>
  <si>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</si>
  <si>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</si>
  <si>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</si>
  <si>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</si>
  <si>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</si>
  <si>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</si>
  <si>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</si>
  <si>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</si>
  <si>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</si>
  <si>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</si>
  <si>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</si>
  <si>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</si>
  <si>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</si>
  <si>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</si>
  <si>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</si>
  <si>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</si>
  <si>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</si>
  <si>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</si>
  <si>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</si>
  <si>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</si>
  <si>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</si>
  <si>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</si>
  <si>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</si>
  <si>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</si>
  <si>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</si>
  <si>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</si>
  <si>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</si>
  <si>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</si>
  <si>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</si>
  <si>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</si>
  <si>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</si>
  <si>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</si>
  <si>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</si>
  <si>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</si>
  <si>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</si>
  <si>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</si>
  <si>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</si>
  <si>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</si>
  <si>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</si>
  <si>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</si>
  <si>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</si>
  <si>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</si>
  <si>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</si>
  <si>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</si>
  <si>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</si>
  <si>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</si>
  <si>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</si>
  <si>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</si>
  <si>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</si>
  <si>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</si>
  <si>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</si>
  <si>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</si>
  <si>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</si>
  <si>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</si>
  <si>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</si>
  <si>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</si>
  <si>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</si>
  <si>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</si>
  <si>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</si>
  <si>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</si>
  <si>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</si>
  <si>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</si>
  <si>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</si>
  <si>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</si>
  <si>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</si>
  <si>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</si>
  <si>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</si>
  <si>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</si>
  <si>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</si>
  <si>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</si>
  <si>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</si>
  <si>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</si>
  <si>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</si>
  <si>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</si>
  <si>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</si>
  <si>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</si>
  <si>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</si>
  <si>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</si>
  <si>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</si>
  <si>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</si>
  <si>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</si>
  <si>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</si>
  <si>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</si>
  <si>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</si>
  <si>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</si>
  <si>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</si>
  <si>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</si>
  <si>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</si>
  <si>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</si>
  <si>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</si>
  <si>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</si>
  <si>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</si>
  <si>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</si>
  <si>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</si>
  <si>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</si>
  <si>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</si>
  <si>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</si>
  <si>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</si>
  <si>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</si>
  <si>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</si>
  <si>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</si>
  <si>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</si>
  <si>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</si>
  <si>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</si>
  <si>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</si>
  <si>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</si>
  <si>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</si>
  <si>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</si>
  <si>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</si>
  <si>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</si>
  <si>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</si>
  <si>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</si>
  <si>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</si>
  <si>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</si>
  <si>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</si>
  <si>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</si>
  <si>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</si>
  <si>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</si>
  <si>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</si>
  <si>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</si>
  <si>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</si>
  <si>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</si>
  <si>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</si>
  <si>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</si>
  <si>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</si>
  <si>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</si>
  <si>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</si>
  <si>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</si>
  <si>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</si>
  <si>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</si>
  <si>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</si>
  <si>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</si>
  <si>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</si>
  <si>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</si>
  <si>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</si>
  <si>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</si>
  <si>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</si>
  <si>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</si>
  <si>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</si>
  <si>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</si>
  <si>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</si>
  <si>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</si>
  <si>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</si>
  <si>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</si>
  <si>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</si>
  <si>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</si>
  <si>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</si>
  <si>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</si>
  <si>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</si>
  <si>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</si>
  <si>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</si>
  <si>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</si>
  <si>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</si>
  <si>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</si>
  <si>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</si>
  <si>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</si>
  <si>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</si>
  <si>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</si>
  <si>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</si>
  <si>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</si>
  <si>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</si>
  <si>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</si>
  <si>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</si>
  <si>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</si>
  <si>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</si>
  <si>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</si>
  <si>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</si>
  <si>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</si>
  <si>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</si>
  <si>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</si>
  <si>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</si>
  <si>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</si>
  <si>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</si>
  <si>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</si>
  <si>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</si>
  <si>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</si>
  <si>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</si>
  <si>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</si>
  <si>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</si>
  <si>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</si>
  <si>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</si>
  <si>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</si>
  <si>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</si>
  <si>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</si>
  <si>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</si>
  <si>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</si>
  <si>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</si>
  <si>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</si>
  <si>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</si>
  <si>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</si>
  <si>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</si>
  <si>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</si>
  <si>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</si>
  <si>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</si>
  <si>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</si>
  <si>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</si>
  <si>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</si>
  <si>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</si>
  <si>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</si>
  <si>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</si>
  <si>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</si>
  <si>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</si>
  <si>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</si>
  <si>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</si>
  <si>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</si>
  <si>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</si>
  <si>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</si>
  <si>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</si>
  <si>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</si>
  <si>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</si>
  <si>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</si>
  <si>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</si>
  <si>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</si>
  <si>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</si>
  <si>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</si>
  <si>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</si>
  <si>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</si>
  <si>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</si>
  <si>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</si>
  <si>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</si>
  <si>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</si>
  <si>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</si>
  <si>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</si>
  <si>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</si>
  <si>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</si>
  <si>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</si>
  <si>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</si>
  <si>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</si>
  <si>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</si>
  <si>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</si>
  <si>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</si>
  <si>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</si>
  <si>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</si>
  <si>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</si>
  <si>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</si>
  <si>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</si>
  <si>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</si>
  <si>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</si>
  <si>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</si>
  <si>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</si>
  <si>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</si>
  <si>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</si>
  <si>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</si>
  <si>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</si>
  <si>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</si>
  <si>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</si>
  <si>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</si>
  <si>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</si>
  <si>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</si>
  <si>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</si>
  <si>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</si>
  <si>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</si>
  <si>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</si>
  <si>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</si>
  <si>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</si>
  <si>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</si>
  <si>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</si>
  <si>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</si>
  <si>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</si>
  <si>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</si>
  <si>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</si>
  <si>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</si>
  <si>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</si>
  <si>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</si>
  <si>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</si>
  <si>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</si>
  <si>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</si>
  <si>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</si>
  <si>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</si>
  <si>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</si>
  <si>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</si>
  <si>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</si>
  <si>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</si>
  <si>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</si>
  <si>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</si>
  <si>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</si>
  <si>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</si>
  <si>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</si>
  <si>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</si>
  <si>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</si>
  <si>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</si>
  <si>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</si>
  <si>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</si>
  <si>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</si>
  <si>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</si>
  <si>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</si>
  <si>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</si>
  <si>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</si>
  <si>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</si>
  <si>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</si>
  <si>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</si>
  <si>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</si>
  <si>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</si>
  <si>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</si>
  <si>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</si>
  <si>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</si>
  <si>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</si>
  <si>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</si>
  <si>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</si>
  <si>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</si>
  <si>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</si>
  <si>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</si>
  <si>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</si>
  <si>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</si>
  <si>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</si>
  <si>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</si>
  <si>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</si>
  <si>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</si>
  <si>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</si>
  <si>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</si>
  <si>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</si>
  <si>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</si>
  <si>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</si>
  <si>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</si>
  <si>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</si>
  <si>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</si>
  <si>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</si>
  <si>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</si>
  <si>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</si>
  <si>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</si>
  <si>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</si>
  <si>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</si>
  <si>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</si>
  <si>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</si>
  <si>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</si>
  <si>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</si>
  <si>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</si>
  <si>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</si>
  <si>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</si>
  <si>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</si>
  <si>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</si>
  <si>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</si>
  <si>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</si>
  <si>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</si>
  <si>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</si>
  <si>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</si>
  <si>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</si>
  <si>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</si>
  <si>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</si>
  <si>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</si>
  <si>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</si>
  <si>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</si>
  <si>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</si>
  <si>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</si>
  <si>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</si>
  <si>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</si>
  <si>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</si>
  <si>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</si>
  <si>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</si>
  <si>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</si>
  <si>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</si>
  <si>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</si>
  <si>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</si>
  <si>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</si>
  <si>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</si>
  <si>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</si>
  <si>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</si>
  <si>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</si>
  <si>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</si>
  <si>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</si>
  <si>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</si>
  <si>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</si>
  <si>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</si>
  <si>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</si>
  <si>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</si>
  <si>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</si>
  <si>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</si>
  <si>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</si>
  <si>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</si>
  <si>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</si>
  <si>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</si>
  <si>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</si>
  <si>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</si>
  <si>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</si>
  <si>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</si>
  <si>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</si>
  <si>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</si>
  <si>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</si>
  <si>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</si>
  <si>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</si>
  <si>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</si>
  <si>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</si>
  <si>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</si>
  <si>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</si>
  <si>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</si>
  <si>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</si>
  <si>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</si>
  <si>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</si>
  <si>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</si>
  <si>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</si>
  <si>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</si>
  <si>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</si>
  <si>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</si>
  <si>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</si>
  <si>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</si>
  <si>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</si>
  <si>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</si>
  <si>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</si>
  <si>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</si>
  <si>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</si>
  <si>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</si>
  <si>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</si>
  <si>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</si>
  <si>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</si>
  <si>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</si>
  <si>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</si>
  <si>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</si>
  <si>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</si>
  <si>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</si>
  <si>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</si>
  <si>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</si>
  <si>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</si>
  <si>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</si>
  <si>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</si>
  <si>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</si>
  <si>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</si>
  <si>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</si>
  <si>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</si>
  <si>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</si>
  <si>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</si>
  <si>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</si>
  <si>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</si>
  <si>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</si>
  <si>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</si>
  <si>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</si>
  <si>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</si>
  <si>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</si>
  <si>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</si>
  <si>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</si>
  <si>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</si>
  <si>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</si>
  <si>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</si>
  <si>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</si>
  <si>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</si>
  <si>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</si>
  <si>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</si>
  <si>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</si>
  <si>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</si>
  <si>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</si>
  <si>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</si>
  <si>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</si>
  <si>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</si>
  <si>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</si>
  <si>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</si>
  <si>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</si>
  <si>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</si>
  <si>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</si>
  <si>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</si>
  <si>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</si>
  <si>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</si>
  <si>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</si>
  <si>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</si>
  <si>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</si>
  <si>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</si>
  <si>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</si>
  <si>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</si>
  <si>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</si>
  <si>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</si>
  <si>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</si>
  <si>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</si>
  <si>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</si>
  <si>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</si>
  <si>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</si>
  <si>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</si>
  <si>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</si>
  <si>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</si>
  <si>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</si>
  <si>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</si>
  <si>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</si>
  <si>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</si>
  <si>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</si>
  <si>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</si>
  <si>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</si>
  <si>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</si>
  <si>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</si>
  <si>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</si>
  <si>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</si>
  <si>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</si>
  <si>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</si>
  <si>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</si>
  <si>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</si>
  <si>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</si>
  <si>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</si>
  <si>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</si>
  <si>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</si>
  <si>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</si>
  <si>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</si>
  <si>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</si>
  <si>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</si>
  <si>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</si>
  <si>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</si>
  <si>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</si>
  <si>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</si>
  <si>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</si>
  <si>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</si>
  <si>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</si>
  <si>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</si>
  <si>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</si>
  <si>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</si>
  <si>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</si>
  <si>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</si>
  <si>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</si>
  <si>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</si>
  <si>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</si>
  <si>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</si>
  <si>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</si>
  <si>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</si>
  <si>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</si>
  <si>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</si>
  <si>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</si>
  <si>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</si>
  <si>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</si>
  <si>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</si>
  <si>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</si>
  <si>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</si>
  <si>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</si>
  <si>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</si>
  <si>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</si>
  <si>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</si>
  <si>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</si>
  <si>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</si>
  <si>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</si>
  <si>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</si>
  <si>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</si>
  <si>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</si>
  <si>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</si>
  <si>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</si>
  <si>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</si>
  <si>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</si>
  <si>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</si>
  <si>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</si>
  <si>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</si>
  <si>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</si>
  <si>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</si>
  <si>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</si>
  <si>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</si>
  <si>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</si>
  <si>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</si>
  <si>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</si>
  <si>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</si>
  <si>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</si>
  <si>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</si>
  <si>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</si>
  <si>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</si>
  <si>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</si>
  <si>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</si>
  <si>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</si>
  <si>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</si>
  <si>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</si>
  <si>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</si>
  <si>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</si>
  <si>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</si>
  <si>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</si>
  <si>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</si>
  <si>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</si>
  <si>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</si>
  <si>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</si>
  <si>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</si>
  <si>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</si>
  <si>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</si>
  <si>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</si>
  <si>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</si>
  <si>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</si>
  <si>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</si>
  <si>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</si>
  <si>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</si>
  <si>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</si>
  <si>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</si>
  <si>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</si>
  <si>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</si>
  <si>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</si>
  <si>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</si>
  <si>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</si>
  <si>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</si>
  <si>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</si>
  <si>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</si>
  <si>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</si>
  <si>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</si>
  <si>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</si>
  <si>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</si>
  <si>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</si>
  <si>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</si>
  <si>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</si>
  <si>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</si>
  <si>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</si>
  <si>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</si>
  <si>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</si>
  <si>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</si>
  <si>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</si>
  <si>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</si>
  <si>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</si>
  <si>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</si>
  <si>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</si>
  <si>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</si>
  <si>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</si>
  <si>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</si>
  <si>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</si>
  <si>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</si>
  <si>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</si>
  <si>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</si>
  <si>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</si>
  <si>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</si>
  <si>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</si>
  <si>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</si>
  <si>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</si>
  <si>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</si>
  <si>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</si>
  <si>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</si>
  <si>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</si>
  <si>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</si>
  <si>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</si>
  <si>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</si>
  <si>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</si>
  <si>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</si>
  <si>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</si>
  <si>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</si>
  <si>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</si>
  <si>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</si>
  <si>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</si>
  <si>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</si>
  <si>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</si>
  <si>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</si>
  <si>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</si>
  <si>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</si>
  <si>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</si>
  <si>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</si>
  <si>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</si>
  <si>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</si>
  <si>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</si>
  <si>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</si>
  <si>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</si>
  <si>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</si>
  <si>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</si>
  <si>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</si>
  <si>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</si>
  <si>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</si>
  <si>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</si>
  <si>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</si>
  <si>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</si>
  <si>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</si>
  <si>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</si>
  <si>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</si>
  <si>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</si>
  <si>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</si>
  <si>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</si>
  <si>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</si>
  <si>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</si>
  <si>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</si>
  <si>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</si>
  <si>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</si>
  <si>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</si>
  <si>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</si>
  <si>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</si>
  <si>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</si>
  <si>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</si>
  <si>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</si>
  <si>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</si>
  <si>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</si>
  <si>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</si>
  <si>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</si>
  <si>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</si>
  <si>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</si>
  <si>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</si>
  <si>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</si>
  <si>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</si>
  <si>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</si>
  <si>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</si>
  <si>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</si>
  <si>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</si>
  <si>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</si>
  <si>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</si>
  <si>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</si>
  <si>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</si>
  <si>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</si>
  <si>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</si>
  <si>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</si>
  <si>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</si>
  <si>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</si>
  <si>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</si>
  <si>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</si>
  <si>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</si>
  <si>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</si>
  <si>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</si>
  <si>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</si>
  <si>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</si>
  <si>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</si>
  <si>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</si>
  <si>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</si>
  <si>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</si>
  <si>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</si>
  <si>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</si>
  <si>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</si>
  <si>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</si>
  <si>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</si>
  <si>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</si>
  <si>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</si>
  <si>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</si>
  <si>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</si>
  <si>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</si>
  <si>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</si>
  <si>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</si>
  <si>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</si>
  <si>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</si>
  <si>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</si>
  <si>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</si>
  <si>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</si>
  <si>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</si>
  <si>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</si>
  <si>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</si>
  <si>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</si>
  <si>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</si>
  <si>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</si>
  <si>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</si>
  <si>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</si>
  <si>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</si>
  <si>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</si>
  <si>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</si>
  <si>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</si>
  <si>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</si>
  <si>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</si>
  <si>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</si>
  <si>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</si>
  <si>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</si>
  <si>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</si>
  <si>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</si>
  <si>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</si>
  <si>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</si>
  <si>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</si>
  <si>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</si>
  <si>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</si>
  <si>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</si>
  <si>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</si>
  <si>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</si>
  <si>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</si>
  <si>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</si>
  <si>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</si>
  <si>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</si>
  <si>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</si>
  <si>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</si>
  <si>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</si>
  <si>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</si>
  <si>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</si>
  <si>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</si>
  <si>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</si>
  <si>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</si>
  <si>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</si>
  <si>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</si>
  <si>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</si>
  <si>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</si>
  <si>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</si>
  <si>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</si>
  <si>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</si>
  <si>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</si>
  <si>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</si>
  <si>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</si>
  <si>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</si>
  <si>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</si>
  <si>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</si>
  <si>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</si>
  <si>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</si>
  <si>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</si>
  <si>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</si>
  <si>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</si>
  <si>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</si>
  <si>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</si>
  <si>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</si>
  <si>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</si>
  <si>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</si>
  <si>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</si>
  <si>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</si>
  <si>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</si>
  <si>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</si>
  <si>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</si>
  <si>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</si>
  <si>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</si>
  <si>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</si>
  <si>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</si>
  <si>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</si>
  <si>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</si>
  <si>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</si>
  <si>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</si>
  <si>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</si>
  <si>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</si>
  <si>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</si>
  <si>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</si>
  <si>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</si>
  <si>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</si>
  <si>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</si>
  <si>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</si>
  <si>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</si>
  <si>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</si>
  <si>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</si>
  <si>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</si>
  <si>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</si>
  <si>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</si>
  <si>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</si>
  <si>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</si>
  <si>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</si>
  <si>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</si>
  <si>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</si>
  <si>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</si>
  <si>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</si>
  <si>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</si>
  <si>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</si>
  <si>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</si>
  <si>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</si>
  <si>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</si>
  <si>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</si>
  <si>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</si>
  <si>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</si>
  <si>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</si>
  <si>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</si>
  <si>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</si>
  <si>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</si>
  <si>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</si>
  <si>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</si>
  <si>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</si>
  <si>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</si>
  <si>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</si>
  <si>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</si>
  <si>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</si>
  <si>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</si>
  <si>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</si>
  <si>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</si>
  <si>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</si>
  <si>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</si>
  <si>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</si>
  <si>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</si>
  <si>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</si>
  <si>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</si>
  <si>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</si>
  <si>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</si>
  <si>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</si>
  <si>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</si>
  <si>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</si>
  <si>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</si>
  <si>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</si>
  <si>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</si>
  <si>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</si>
  <si>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</si>
  <si>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</si>
  <si>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</si>
  <si>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</si>
  <si>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</si>
  <si>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</si>
  <si>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</si>
  <si>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</si>
  <si>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</si>
  <si>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</si>
  <si>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</si>
  <si>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</si>
  <si>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</si>
  <si>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</si>
  <si>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</si>
  <si>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</si>
  <si>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</si>
  <si>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</si>
  <si>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</si>
  <si>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</si>
  <si>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</si>
  <si>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</si>
  <si>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</si>
  <si>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</si>
  <si>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</si>
  <si>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</si>
  <si>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</si>
  <si>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</si>
  <si>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</si>
  <si>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</si>
  <si>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</si>
  <si>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</si>
  <si>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</si>
  <si>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</si>
  <si>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</si>
  <si>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</si>
  <si>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</si>
  <si>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</si>
  <si>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</si>
  <si>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</si>
  <si>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</si>
  <si>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</si>
  <si>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</si>
  <si>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</si>
  <si>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</si>
  <si>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</si>
  <si>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</si>
  <si>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</si>
  <si>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</si>
  <si>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</si>
  <si>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</si>
  <si>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</si>
  <si>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</si>
  <si>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</si>
  <si>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</si>
  <si>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</si>
  <si>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</si>
  <si>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</si>
  <si>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</si>
  <si>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</si>
  <si>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</si>
  <si>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</si>
  <si>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</si>
  <si>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</si>
  <si>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</si>
  <si>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</si>
  <si>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</si>
  <si>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</si>
  <si>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</si>
  <si>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</si>
  <si>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</si>
  <si>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</si>
  <si>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</si>
  <si>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</si>
  <si>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</si>
  <si>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</si>
  <si>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</si>
  <si>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</si>
  <si>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</si>
  <si>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</si>
  <si>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</si>
  <si>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</si>
  <si>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</si>
  <si>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</si>
  <si>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</si>
  <si>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</si>
  <si>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</si>
  <si>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</si>
  <si>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</si>
  <si>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</si>
  <si>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</si>
  <si>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</si>
  <si>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</si>
  <si>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</si>
  <si>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</si>
  <si>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</si>
  <si>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</si>
  <si>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</si>
  <si>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</si>
  <si>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</si>
  <si>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</si>
  <si>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</si>
  <si>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</si>
  <si>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</si>
  <si>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</si>
  <si>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</si>
  <si>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</si>
  <si>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</si>
  <si>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</si>
  <si>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</si>
  <si>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</si>
  <si>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</si>
  <si>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</si>
  <si>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</si>
  <si>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</si>
  <si>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</si>
  <si>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</si>
  <si>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</si>
  <si>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</si>
  <si>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</si>
  <si>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</si>
  <si>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</si>
  <si>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</si>
  <si>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</si>
  <si>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</si>
  <si>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</si>
  <si>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</si>
  <si>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</si>
  <si>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</si>
  <si>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</si>
  <si>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</si>
  <si>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</si>
  <si>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</si>
  <si>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</si>
  <si>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</si>
  <si>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</si>
  <si>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</si>
  <si>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</si>
  <si>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</si>
  <si>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</si>
  <si>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</si>
  <si>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</si>
  <si>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</si>
  <si>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</si>
  <si>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</si>
  <si>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</si>
  <si>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</si>
  <si>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</si>
  <si>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</si>
  <si>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</si>
  <si>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</si>
  <si>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</si>
  <si>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</si>
  <si>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</si>
  <si>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</si>
  <si>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</si>
  <si>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</si>
  <si>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</si>
  <si>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</si>
  <si>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</si>
  <si>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</si>
  <si>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</si>
  <si>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</si>
  <si>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</si>
  <si>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</si>
  <si>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</si>
  <si>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</si>
  <si>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</si>
  <si>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</si>
  <si>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</si>
  <si>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</si>
  <si>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</si>
  <si>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</si>
  <si>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</si>
  <si>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</si>
  <si>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</si>
  <si>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</si>
  <si>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</si>
  <si>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</si>
  <si>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</si>
  <si>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</si>
  <si>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</si>
  <si>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</si>
  <si>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</si>
  <si>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</si>
  <si>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</si>
  <si>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</si>
  <si>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</si>
  <si>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</si>
  <si>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</si>
  <si>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</si>
  <si>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</si>
  <si>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</si>
  <si>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</si>
  <si>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</si>
  <si>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</si>
  <si>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</si>
  <si>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</si>
  <si>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</si>
  <si>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</si>
  <si>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</si>
  <si>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</si>
  <si>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</si>
  <si>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</si>
  <si>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</si>
  <si>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</si>
  <si>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</si>
  <si>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</si>
  <si>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</si>
  <si>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</si>
  <si>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</si>
  <si>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</si>
  <si>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</si>
  <si>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</si>
  <si>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</si>
  <si>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</si>
  <si>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</si>
  <si>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</si>
  <si>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</si>
  <si>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</si>
  <si>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</si>
  <si>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</si>
  <si>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</si>
  <si>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</si>
  <si>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</si>
  <si>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</si>
  <si>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</si>
  <si>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</si>
  <si>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</si>
  <si>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</si>
  <si>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</si>
  <si>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</si>
  <si>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</si>
  <si>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</si>
  <si>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</si>
  <si>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</si>
  <si>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</si>
  <si>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</si>
  <si>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</si>
  <si>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</si>
  <si>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</si>
  <si>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</si>
  <si>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</si>
  <si>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</si>
  <si>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</si>
  <si>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</si>
  <si>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</si>
  <si>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</si>
  <si>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</si>
  <si>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</si>
  <si>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</si>
  <si>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</si>
  <si>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</si>
  <si>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</si>
  <si>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</si>
  <si>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</si>
  <si>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</si>
  <si>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</si>
  <si>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</si>
  <si>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</si>
  <si>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</si>
  <si>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</si>
  <si>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</si>
  <si>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</si>
  <si>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</si>
  <si>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</si>
  <si>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</si>
  <si>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</si>
  <si>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</si>
  <si>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</si>
  <si>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</si>
  <si>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</si>
  <si>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</si>
  <si>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</si>
  <si>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</si>
  <si>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</si>
  <si>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</si>
  <si>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</si>
  <si>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</si>
  <si>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</si>
  <si>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</si>
  <si>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</si>
  <si>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</si>
  <si>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</si>
  <si>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</si>
  <si>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</si>
  <si>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</si>
  <si>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</si>
  <si>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</si>
  <si>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</si>
  <si>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</si>
  <si>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</si>
  <si>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</si>
  <si>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</si>
  <si>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</si>
  <si>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</si>
  <si>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</si>
  <si>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</si>
  <si>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</si>
  <si>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</si>
  <si>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</si>
  <si>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</si>
  <si>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</si>
  <si>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</si>
  <si>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</si>
  <si>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</si>
  <si>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</si>
  <si>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</si>
  <si>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</si>
  <si>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</si>
  <si>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</si>
  <si>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</si>
  <si>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</si>
  <si>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</si>
  <si>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</si>
  <si>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</si>
  <si>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</si>
  <si>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</si>
  <si>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</si>
  <si>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</si>
  <si>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</si>
  <si>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</si>
  <si>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</si>
  <si>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</si>
  <si>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</si>
  <si>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</si>
  <si>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</si>
  <si>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</si>
  <si>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</si>
  <si>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</si>
  <si>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</si>
  <si>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</si>
  <si>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</si>
  <si>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</si>
  <si>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</si>
  <si>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</si>
  <si>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</si>
  <si>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</si>
  <si>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</si>
  <si>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</si>
  <si>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</si>
  <si>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</si>
  <si>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</si>
  <si>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</si>
  <si>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</si>
  <si>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</si>
  <si>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</si>
  <si>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</si>
  <si>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</si>
  <si>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</si>
  <si>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</si>
  <si>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</si>
  <si>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</si>
  <si>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</si>
  <si>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</si>
  <si>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</si>
  <si>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</si>
  <si>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</si>
  <si>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</si>
  <si>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</si>
  <si>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</si>
  <si>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</si>
  <si>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</si>
  <si>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</si>
  <si>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</si>
  <si>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</si>
  <si>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</si>
  <si>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</si>
  <si>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</si>
  <si>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</si>
  <si>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</si>
  <si>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</si>
  <si>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</si>
  <si>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</si>
  <si>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</si>
  <si>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</si>
  <si>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</si>
  <si>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</si>
  <si>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</si>
  <si>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</si>
  <si>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</si>
  <si>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</si>
  <si>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</si>
  <si>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</si>
  <si>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</si>
  <si>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</si>
  <si>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</si>
  <si>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</si>
  <si>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</si>
  <si>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</si>
  <si>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</si>
  <si>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</si>
  <si>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</si>
  <si>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</si>
  <si>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</si>
  <si>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</si>
  <si>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</si>
  <si>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</si>
  <si>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</si>
  <si>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</si>
  <si>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</si>
  <si>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</si>
  <si>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</si>
  <si>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</si>
  <si>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</si>
  <si>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</si>
  <si>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</si>
  <si>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</si>
  <si>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</si>
  <si>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</si>
  <si>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</si>
  <si>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</si>
  <si>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</si>
  <si>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</si>
  <si>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</si>
  <si>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</si>
  <si>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</si>
  <si>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</si>
  <si>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</si>
  <si>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</si>
  <si>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</si>
  <si>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</si>
  <si>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</si>
  <si>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</si>
  <si>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</si>
  <si>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</si>
  <si>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</si>
  <si>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</si>
  <si>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</si>
  <si>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</si>
  <si>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</si>
  <si>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</si>
  <si>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</si>
  <si>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</si>
  <si>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</si>
  <si>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</si>
  <si>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</si>
  <si>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</si>
  <si>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</si>
  <si>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</si>
  <si>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</si>
  <si>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</si>
  <si>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</si>
  <si>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</si>
  <si>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</si>
  <si>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</si>
  <si>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</si>
  <si>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</si>
  <si>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</si>
  <si>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</si>
  <si>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</si>
  <si>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</si>
  <si>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</si>
  <si>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</si>
  <si>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</si>
  <si>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</si>
  <si>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</si>
  <si>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</si>
  <si>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</si>
  <si>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</si>
  <si>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</si>
  <si>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</si>
  <si>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</si>
  <si>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</si>
  <si>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</si>
  <si>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</si>
  <si>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</si>
  <si>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</si>
  <si>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</si>
  <si>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</si>
  <si>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</si>
  <si>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</si>
  <si>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</si>
  <si>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</si>
  <si>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</si>
  <si>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</si>
  <si>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</si>
  <si>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</si>
  <si>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</si>
  <si>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</si>
  <si>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</si>
  <si>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</si>
  <si>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</si>
  <si>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</si>
  <si>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</si>
  <si>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</si>
  <si>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</si>
  <si>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</si>
  <si>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</si>
  <si>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</si>
  <si>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</si>
  <si>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</si>
  <si>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</si>
  <si>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</si>
  <si>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</si>
  <si>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</si>
  <si>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</si>
  <si>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</si>
  <si>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</si>
  <si>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</si>
  <si>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</si>
  <si>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</si>
  <si>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</si>
  <si>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</si>
  <si>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</si>
  <si>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</si>
  <si>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</si>
  <si>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</si>
  <si>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</si>
  <si>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</si>
  <si>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</si>
  <si>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</si>
  <si>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</si>
  <si>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</si>
  <si>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</si>
  <si>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</si>
  <si>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</si>
  <si>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</si>
  <si>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</si>
  <si>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</si>
  <si>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</si>
  <si>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</si>
  <si>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</si>
  <si>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</si>
  <si>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</si>
  <si>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</si>
  <si>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</si>
  <si>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</si>
  <si>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</si>
  <si>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</si>
  <si>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</si>
  <si>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</si>
  <si>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</si>
  <si>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</si>
  <si>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</si>
  <si>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</si>
  <si>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</si>
  <si>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</si>
  <si>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</si>
  <si>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</si>
  <si>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</si>
  <si>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</si>
  <si>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</si>
  <si>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</si>
  <si>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</si>
  <si>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</si>
  <si>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</si>
  <si>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</si>
  <si>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</si>
  <si>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</si>
  <si>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</si>
  <si>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</si>
  <si>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</si>
  <si>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</si>
  <si>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</si>
  <si>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</si>
  <si>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</si>
  <si>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</si>
  <si>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</si>
  <si>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</si>
  <si>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</si>
  <si>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</si>
  <si>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</si>
  <si>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</si>
  <si>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</si>
  <si>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</si>
  <si>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</si>
  <si>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</si>
  <si>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</si>
  <si>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</si>
  <si>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</si>
  <si>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</si>
  <si>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</si>
  <si>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</si>
  <si>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</si>
  <si>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</si>
  <si>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</si>
  <si>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</si>
  <si>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</si>
  <si>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</si>
  <si>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</si>
  <si>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</si>
  <si>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</si>
  <si>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</si>
  <si>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</si>
  <si>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</si>
  <si>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</si>
  <si>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</si>
  <si>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</si>
  <si>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</si>
  <si>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</si>
  <si>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</si>
  <si>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</si>
  <si>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</si>
  <si>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</si>
  <si>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</si>
  <si>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</si>
  <si>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</si>
  <si>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</si>
  <si>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</si>
  <si>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</si>
  <si>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</si>
  <si>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</si>
  <si>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</si>
  <si>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</si>
  <si>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</si>
  <si>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</si>
  <si>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</si>
  <si>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</si>
  <si>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</si>
  <si>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</si>
  <si>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</si>
  <si>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</si>
  <si>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</si>
  <si>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</si>
  <si>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</si>
  <si>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</si>
  <si>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</si>
  <si>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</si>
  <si>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</si>
  <si>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</si>
  <si>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</si>
  <si>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</si>
  <si>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</si>
  <si>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</si>
  <si>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</si>
  <si>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</si>
  <si>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</si>
  <si>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</si>
  <si>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</si>
  <si>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</si>
  <si>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</si>
  <si>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</si>
  <si>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</si>
  <si>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</si>
  <si>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</si>
  <si>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</si>
  <si>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</si>
  <si>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</si>
  <si>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</si>
  <si>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</si>
  <si>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</si>
  <si>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</si>
  <si>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</si>
  <si>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</si>
  <si>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</si>
  <si>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</si>
  <si>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</si>
  <si>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</si>
  <si>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</si>
  <si>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</si>
  <si>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</si>
  <si>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</si>
  <si>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</si>
  <si>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</si>
  <si>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</si>
  <si>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</si>
  <si>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</si>
  <si>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</si>
  <si>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</si>
  <si>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</si>
  <si>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</si>
  <si>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</si>
  <si>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</si>
  <si>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</si>
  <si>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</si>
  <si>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</si>
  <si>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</si>
  <si>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</si>
  <si>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</si>
  <si>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</si>
  <si>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</si>
  <si>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</si>
  <si>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</si>
  <si>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</si>
  <si>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</si>
  <si>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</si>
  <si>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</si>
  <si>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</si>
  <si>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</si>
  <si>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</si>
  <si>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</si>
  <si>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</si>
  <si>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</si>
  <si>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</si>
  <si>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</si>
  <si>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</si>
  <si>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</si>
  <si>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</si>
  <si>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</si>
  <si>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</si>
  <si>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</si>
  <si>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</si>
  <si>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</si>
  <si>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</si>
  <si>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</si>
  <si>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</si>
  <si>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</si>
  <si>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</si>
  <si>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</si>
  <si>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</si>
  <si>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</si>
  <si>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</si>
  <si>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</si>
  <si>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</si>
  <si>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</si>
  <si>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</si>
  <si>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</si>
  <si>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</si>
  <si>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</si>
  <si>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</si>
  <si>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</si>
  <si>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</si>
  <si>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</si>
  <si>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</si>
  <si>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</si>
  <si>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</si>
  <si>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</si>
  <si>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</si>
  <si>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</si>
  <si>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</si>
  <si>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</si>
  <si>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</si>
  <si>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</si>
  <si>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</si>
  <si>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</si>
  <si>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</si>
  <si>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</si>
  <si>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</si>
  <si>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</si>
  <si>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</si>
  <si>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</si>
  <si>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</si>
  <si>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</si>
  <si>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</si>
  <si>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</si>
  <si>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</si>
  <si>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</si>
  <si>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</si>
  <si>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</si>
  <si>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</si>
  <si>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</si>
  <si>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</si>
  <si>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</si>
  <si>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</si>
  <si>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</si>
  <si>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</si>
  <si>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</si>
  <si>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</si>
  <si>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</si>
  <si>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</si>
  <si>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</si>
  <si>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</si>
  <si>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</si>
  <si>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</si>
  <si>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</si>
  <si>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</si>
  <si>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</si>
  <si>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</si>
  <si>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</si>
  <si>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</si>
  <si>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</si>
  <si>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</si>
  <si>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</si>
  <si>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</si>
  <si>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</si>
  <si>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</si>
  <si>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</si>
  <si>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</si>
  <si>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</si>
  <si>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</si>
  <si>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</si>
  <si>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</si>
  <si>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</si>
  <si>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</si>
  <si>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</si>
  <si>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</si>
  <si>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</si>
  <si>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</si>
  <si>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</si>
  <si>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</si>
  <si>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</si>
  <si>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</si>
  <si>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</si>
  <si>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</si>
  <si>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</si>
  <si>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</si>
  <si>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</si>
  <si>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</si>
  <si>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</si>
  <si>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</si>
  <si>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</si>
  <si>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</si>
  <si>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</si>
  <si>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</si>
  <si>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</si>
  <si>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</si>
  <si>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</si>
  <si>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</si>
  <si>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</si>
  <si>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</si>
  <si>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</si>
  <si>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</si>
  <si>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</si>
  <si>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</si>
  <si>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</si>
  <si>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</si>
  <si>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</si>
  <si>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</si>
  <si>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</si>
  <si>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</si>
  <si>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</si>
  <si>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</si>
  <si>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</si>
  <si>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</si>
  <si>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</si>
  <si>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</si>
  <si>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</si>
  <si>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</si>
  <si>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</si>
  <si>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</si>
  <si>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</si>
  <si>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</si>
  <si>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</si>
  <si>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</si>
  <si>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</si>
  <si>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</si>
  <si>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</si>
  <si>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</si>
  <si>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</si>
  <si>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</si>
  <si>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</si>
  <si>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</si>
  <si>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</si>
  <si>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</si>
  <si>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</si>
  <si>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</si>
  <si>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</si>
  <si>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</si>
  <si>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</si>
  <si>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</si>
  <si>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</si>
  <si>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</si>
  <si>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</si>
  <si>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</si>
  <si>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</si>
  <si>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</si>
  <si>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</si>
  <si>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</si>
  <si>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</si>
  <si>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</si>
  <si>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</si>
  <si>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</si>
  <si>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</si>
  <si>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</si>
  <si>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</si>
  <si>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</si>
  <si>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</si>
  <si>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</si>
  <si>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</si>
  <si>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</si>
  <si>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</si>
  <si>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</si>
  <si>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</si>
  <si>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</si>
  <si>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</si>
  <si>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</si>
  <si>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</si>
  <si>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</si>
  <si>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</si>
  <si>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</si>
  <si>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</si>
  <si>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</si>
  <si>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</si>
  <si>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</si>
  <si>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</si>
  <si>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</si>
  <si>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</si>
  <si>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</si>
  <si>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</si>
  <si>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</si>
  <si>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</si>
  <si>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</si>
  <si>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</si>
  <si>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</si>
  <si>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</si>
  <si>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</si>
  <si>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</si>
  <si>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</si>
  <si>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</si>
  <si>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</si>
  <si>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</si>
  <si>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</si>
  <si>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</si>
  <si>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</si>
  <si>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</si>
  <si>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</si>
  <si>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</si>
  <si>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</si>
  <si>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</si>
  <si>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</si>
  <si>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</si>
  <si>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</si>
  <si>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</si>
  <si>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</si>
  <si>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</si>
  <si>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</si>
  <si>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</si>
  <si>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</si>
  <si>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</si>
  <si>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</si>
  <si>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</si>
  <si>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</si>
  <si>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</si>
  <si>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</si>
  <si>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</si>
  <si>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</si>
  <si>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</si>
  <si>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</si>
  <si>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</si>
  <si>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</si>
  <si>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</si>
  <si>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</si>
  <si>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</si>
  <si>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</si>
  <si>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</si>
  <si>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</si>
  <si>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</si>
  <si>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</si>
  <si>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</si>
  <si>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</si>
  <si>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</si>
  <si>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</si>
  <si>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</si>
  <si>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</si>
  <si>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</si>
  <si>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</si>
  <si>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</si>
  <si>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</si>
  <si>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</si>
  <si>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</si>
  <si>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</si>
  <si>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</si>
  <si>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</si>
  <si>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</si>
  <si>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</si>
  <si>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</si>
  <si>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</si>
  <si>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</si>
  <si>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</si>
  <si>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</si>
  <si>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</si>
  <si>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</si>
  <si>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</si>
  <si>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</si>
  <si>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</si>
  <si>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</si>
  <si>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</si>
  <si>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</si>
  <si>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</si>
  <si>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</si>
  <si>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</si>
  <si>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</si>
  <si>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</si>
  <si>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</si>
  <si>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</si>
  <si>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</si>
  <si>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</si>
  <si>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</si>
  <si>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</si>
  <si>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</si>
  <si>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</si>
  <si>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</si>
  <si>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</si>
  <si>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</si>
  <si>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</si>
  <si>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</si>
  <si>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</si>
  <si>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</si>
  <si>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</si>
  <si>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</si>
  <si>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</si>
  <si>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</si>
  <si>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</si>
  <si>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</si>
  <si>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</si>
  <si>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</si>
  <si>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</si>
  <si>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</si>
  <si>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</si>
  <si>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</si>
  <si>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</si>
  <si>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</si>
  <si>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</si>
  <si>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</si>
  <si>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</si>
  <si>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</si>
  <si>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</si>
  <si>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</si>
  <si>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</si>
  <si>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</si>
  <si>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</si>
  <si>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</si>
  <si>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</si>
  <si>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</si>
  <si>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</si>
  <si>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</si>
  <si>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</si>
  <si>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</si>
  <si>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</si>
  <si>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</si>
  <si>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</si>
  <si>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</si>
  <si>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</si>
  <si>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</si>
  <si>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</si>
  <si>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</si>
  <si>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</si>
  <si>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</si>
  <si>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</si>
  <si>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</si>
  <si>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</si>
  <si>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</si>
  <si>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</si>
  <si>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</si>
  <si>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</si>
  <si>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</si>
  <si>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</si>
  <si>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</si>
  <si>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</si>
  <si>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</si>
  <si>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</si>
  <si>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</si>
  <si>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</si>
  <si>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</si>
  <si>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</si>
  <si>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</si>
  <si>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</si>
  <si>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</si>
  <si>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</si>
  <si>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</si>
  <si>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</si>
  <si>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</si>
  <si>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</si>
  <si>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</si>
  <si>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</si>
  <si>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</si>
  <si>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</si>
  <si>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</si>
  <si>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</si>
  <si>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</si>
  <si>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</si>
  <si>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</si>
  <si>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</si>
  <si>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</si>
  <si>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</si>
  <si>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</si>
  <si>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</si>
  <si>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</si>
  <si>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</si>
  <si>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</si>
  <si>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</si>
  <si>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</si>
  <si>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</si>
  <si>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</si>
  <si>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</si>
  <si>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</si>
  <si>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</si>
  <si>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</si>
  <si>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</si>
  <si>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</si>
  <si>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</si>
  <si>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</si>
  <si>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</si>
  <si>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</si>
  <si>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</si>
  <si>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</si>
  <si>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</si>
  <si>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</si>
  <si>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</si>
  <si>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</si>
  <si>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</si>
  <si>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</si>
  <si>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</si>
  <si>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</si>
  <si>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</si>
  <si>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</si>
  <si>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</si>
  <si>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</si>
  <si>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</si>
  <si>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</si>
  <si>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</si>
  <si>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</si>
  <si>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</si>
  <si>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</si>
  <si>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</si>
  <si>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</si>
  <si>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</si>
  <si>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</si>
  <si>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</si>
  <si>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</si>
  <si>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</si>
  <si>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</si>
  <si>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</si>
  <si>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</si>
  <si>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</si>
  <si>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</si>
  <si>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</si>
  <si>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</si>
  <si>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</si>
  <si>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</si>
  <si>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</si>
  <si>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</si>
  <si>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</si>
  <si>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</si>
  <si>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</si>
  <si>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</si>
  <si>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</si>
  <si>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</si>
  <si>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</si>
  <si>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</si>
  <si>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</si>
  <si>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</si>
  <si>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</si>
  <si>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</si>
  <si>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</si>
  <si>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</si>
  <si>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</si>
  <si>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</si>
  <si>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</si>
  <si>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</si>
  <si>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</si>
  <si>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</si>
  <si>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</si>
  <si>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</si>
  <si>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</si>
  <si>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</si>
  <si>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</si>
  <si>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</si>
  <si>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</si>
  <si>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</si>
  <si>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</si>
  <si>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</si>
  <si>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</si>
  <si>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</si>
  <si>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</si>
  <si>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</si>
  <si>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</si>
  <si>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</si>
  <si>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</si>
  <si>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</si>
  <si>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</si>
  <si>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</si>
  <si>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</si>
  <si>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</si>
  <si>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</si>
  <si>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</si>
  <si>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</si>
  <si>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</si>
  <si>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</si>
  <si>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</si>
  <si>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</si>
  <si>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</si>
  <si>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</si>
  <si>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</si>
  <si>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</si>
  <si>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</si>
  <si>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</si>
  <si>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</si>
  <si>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</si>
  <si>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</si>
  <si>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</si>
  <si>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</si>
  <si>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</si>
  <si>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</si>
  <si>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</si>
  <si>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</si>
  <si>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</si>
  <si>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</si>
  <si>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</si>
  <si>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</si>
  <si>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</si>
  <si>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</si>
  <si>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</si>
  <si>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</si>
  <si>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</si>
  <si>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</si>
  <si>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</si>
  <si>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</si>
  <si>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</si>
  <si>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</si>
  <si>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</si>
  <si>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</si>
  <si>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</si>
  <si>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</si>
  <si>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</si>
  <si>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</si>
  <si>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</si>
  <si>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</si>
  <si>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</si>
  <si>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</si>
  <si>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</si>
  <si>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</si>
  <si>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</si>
  <si>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</si>
  <si>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</si>
  <si>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</si>
  <si>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</si>
  <si>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</si>
  <si>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</si>
  <si>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</si>
  <si>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</si>
  <si>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</si>
  <si>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</si>
  <si>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</si>
  <si>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</si>
  <si>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</si>
  <si>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</si>
  <si>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</si>
  <si>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</si>
  <si>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</si>
  <si>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</si>
  <si>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</si>
  <si>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</si>
  <si>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</si>
  <si>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</si>
  <si>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</si>
  <si>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</si>
  <si>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</si>
  <si>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</si>
  <si>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</si>
  <si>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</si>
  <si>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</si>
  <si>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</si>
  <si>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</si>
  <si>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</si>
  <si>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</si>
  <si>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</si>
  <si>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</si>
  <si>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</si>
  <si>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</si>
  <si>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</si>
  <si>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</si>
  <si>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</si>
  <si>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</si>
  <si>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</si>
  <si>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</si>
  <si>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</si>
  <si>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</si>
  <si>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</si>
  <si>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</si>
  <si>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</si>
  <si>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</si>
  <si>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</si>
  <si>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</si>
  <si>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</si>
  <si>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</si>
  <si>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</si>
  <si>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</si>
  <si>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</si>
  <si>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</si>
  <si>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</si>
  <si>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</si>
  <si>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</si>
  <si>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</si>
  <si>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</si>
  <si>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</si>
  <si>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</si>
  <si>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</si>
  <si>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</si>
  <si>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</si>
  <si>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</si>
  <si>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</si>
  <si>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</si>
  <si>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</si>
  <si>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</si>
  <si>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</si>
  <si>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</si>
  <si>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</si>
  <si>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</si>
  <si>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</si>
  <si>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</si>
  <si>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</si>
  <si>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</si>
  <si>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</si>
  <si>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</si>
  <si>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</si>
  <si>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</si>
  <si>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</si>
  <si>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</si>
  <si>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</si>
  <si>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</si>
  <si>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</si>
  <si>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</si>
  <si>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</si>
  <si>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</si>
  <si>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</si>
  <si>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</si>
  <si>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</si>
  <si>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</si>
  <si>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</si>
  <si>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</si>
  <si>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</si>
  <si>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</si>
  <si>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</si>
  <si>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</si>
  <si>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</si>
  <si>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</si>
  <si>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</si>
  <si>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</si>
  <si>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</si>
  <si>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</si>
  <si>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</si>
  <si>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</si>
  <si>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</si>
  <si>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</si>
  <si>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</si>
  <si>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</si>
  <si>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</si>
  <si>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</si>
  <si>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</si>
  <si>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</si>
  <si>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</si>
  <si>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</si>
  <si>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</si>
  <si>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</si>
  <si>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</si>
  <si>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</si>
  <si>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</si>
  <si>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</si>
  <si>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</si>
  <si>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</si>
  <si>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</si>
  <si>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</si>
  <si>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</si>
  <si>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</si>
  <si>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</si>
  <si>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</si>
  <si>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</si>
  <si>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</si>
  <si>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</si>
  <si>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</si>
  <si>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</si>
  <si>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</si>
  <si>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</si>
  <si>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</si>
  <si>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</si>
  <si>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</si>
  <si>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</si>
  <si>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</si>
  <si>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</si>
  <si>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</si>
  <si>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</si>
  <si>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</si>
  <si>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</si>
  <si>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</si>
  <si>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</si>
  <si>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</si>
  <si>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</si>
  <si>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</si>
  <si>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</si>
  <si>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</si>
  <si>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</si>
  <si>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</si>
  <si>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</si>
  <si>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</si>
  <si>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</si>
  <si>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</si>
  <si>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</si>
  <si>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</si>
  <si>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</si>
  <si>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</si>
  <si>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</si>
  <si>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</si>
  <si>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</si>
  <si>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</si>
  <si>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</si>
  <si>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</si>
  <si>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</si>
  <si>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</si>
  <si>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</si>
  <si>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</si>
  <si>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</si>
  <si>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</si>
  <si>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</si>
  <si>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</si>
  <si>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</si>
  <si>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</si>
  <si>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</si>
  <si>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</si>
  <si>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</si>
  <si>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</si>
  <si>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</si>
  <si>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</si>
  <si>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</si>
  <si>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</si>
  <si>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</si>
  <si>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</si>
  <si>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</si>
  <si>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</si>
  <si>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</si>
  <si>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</si>
  <si>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</si>
  <si>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</si>
  <si>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</si>
  <si>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</si>
  <si>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</si>
  <si>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</si>
  <si>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</si>
  <si>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</si>
  <si>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</si>
  <si>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</si>
  <si>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</si>
  <si>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</si>
  <si>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</si>
  <si>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</si>
  <si>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</si>
  <si>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</si>
  <si>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</si>
  <si>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</si>
  <si>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</si>
  <si>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</si>
  <si>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</si>
  <si>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</si>
  <si>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</si>
  <si>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</si>
  <si>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</si>
  <si>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</si>
  <si>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</si>
  <si>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</si>
  <si>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</si>
  <si>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</si>
  <si>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</si>
  <si>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</si>
  <si>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</si>
  <si>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</si>
  <si>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</si>
  <si>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</si>
  <si>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</si>
  <si>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</si>
  <si>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</si>
  <si>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</si>
  <si>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</si>
  <si>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</si>
  <si>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</si>
  <si>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</si>
  <si>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</si>
  <si>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</si>
  <si>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</si>
  <si>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</si>
  <si>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</si>
  <si>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</si>
  <si>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</si>
  <si>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</si>
  <si>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</si>
  <si>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</si>
  <si>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</si>
  <si>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</si>
  <si>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</si>
  <si>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</si>
  <si>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</si>
  <si>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</si>
  <si>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</si>
  <si>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</si>
  <si>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</si>
  <si>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</si>
  <si>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</si>
  <si>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</si>
  <si>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</si>
  <si>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</si>
  <si>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</si>
  <si>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</si>
  <si>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</si>
  <si>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</si>
  <si>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</si>
  <si>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</si>
  <si>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</si>
  <si>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</si>
  <si>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</si>
  <si>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</si>
  <si>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</si>
  <si>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</si>
  <si>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</si>
  <si>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</si>
  <si>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</si>
  <si>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</si>
  <si>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</si>
  <si>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</si>
  <si>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</si>
  <si>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</si>
  <si>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</si>
  <si>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</si>
  <si>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</si>
  <si>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</si>
  <si>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</si>
  <si>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</si>
  <si>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</si>
  <si>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</si>
  <si>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</si>
  <si>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</si>
  <si>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</si>
  <si>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</si>
  <si>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</si>
  <si>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</si>
  <si>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</si>
  <si>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</si>
  <si>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</si>
  <si>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</si>
  <si>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</si>
  <si>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</si>
  <si>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</si>
  <si>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</si>
  <si>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</si>
  <si>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</si>
  <si>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</si>
  <si>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</si>
  <si>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</si>
  <si>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</si>
  <si>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</si>
  <si>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</si>
  <si>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</si>
  <si>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</si>
  <si>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</si>
  <si>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</si>
  <si>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</si>
  <si>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</si>
  <si>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</si>
  <si>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</si>
  <si>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</si>
  <si>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</si>
  <si>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</si>
  <si>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</si>
  <si>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</si>
  <si>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</si>
  <si>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</si>
  <si>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</si>
  <si>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</si>
  <si>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</si>
  <si>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</si>
  <si>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</si>
  <si>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</si>
  <si>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</si>
  <si>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</si>
  <si>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</si>
  <si>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</si>
  <si>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</si>
  <si>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</si>
  <si>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</si>
  <si>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</si>
  <si>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</si>
  <si>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</si>
  <si>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</si>
  <si>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</si>
  <si>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</si>
  <si>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</si>
  <si>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</si>
  <si>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</si>
  <si>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</si>
  <si>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</si>
  <si>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</si>
  <si>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</si>
  <si>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</si>
  <si>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</si>
  <si>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</si>
  <si>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</si>
  <si>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</si>
  <si>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</si>
  <si>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</si>
  <si>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</si>
  <si>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</si>
  <si>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</si>
  <si>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</si>
  <si>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</si>
  <si>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</si>
  <si>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</si>
  <si>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</si>
  <si>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</si>
  <si>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</si>
  <si>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</si>
  <si>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</si>
  <si>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</si>
  <si>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</si>
  <si>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</si>
  <si>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</si>
  <si>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</si>
  <si>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</si>
  <si>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</si>
  <si>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</si>
  <si>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</si>
  <si>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</si>
  <si>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</si>
  <si>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</si>
  <si>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</si>
  <si>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</si>
  <si>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</si>
  <si>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</si>
  <si>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</si>
  <si>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</si>
  <si>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</si>
  <si>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</si>
  <si>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</si>
  <si>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</si>
  <si>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</si>
  <si>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</si>
  <si>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</si>
  <si>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</si>
  <si>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</si>
  <si>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</si>
  <si>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</si>
  <si>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</si>
  <si>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</si>
  <si>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</si>
  <si>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</si>
  <si>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</si>
  <si>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</si>
  <si>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</si>
  <si>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</si>
  <si>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</si>
  <si>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</si>
  <si>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</si>
  <si>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</si>
  <si>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</si>
  <si>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</si>
  <si>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</si>
  <si>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</si>
  <si>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</si>
  <si>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</si>
  <si>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</si>
  <si>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</si>
  <si>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</si>
  <si>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</si>
  <si>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</si>
  <si>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</si>
  <si>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</si>
  <si>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</si>
  <si>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</si>
  <si>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</si>
  <si>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</si>
  <si>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</si>
  <si>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</si>
  <si>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</si>
  <si>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</si>
  <si>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</si>
  <si>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</si>
  <si>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</si>
  <si>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</si>
  <si>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</si>
  <si>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</si>
  <si>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</si>
  <si>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</si>
  <si>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</si>
  <si>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</si>
  <si>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</si>
  <si>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</si>
  <si>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</si>
  <si>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</si>
  <si>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</si>
  <si>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</si>
  <si>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</si>
  <si>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</si>
  <si>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</si>
  <si>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</si>
  <si>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</si>
  <si>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</si>
  <si>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</si>
  <si>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</si>
  <si>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</si>
  <si>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</si>
  <si>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</si>
  <si>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</si>
  <si>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</si>
  <si>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</si>
  <si>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</si>
  <si>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</si>
  <si>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</si>
  <si>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</si>
  <si>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</si>
  <si>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</si>
  <si>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</si>
  <si>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</si>
  <si>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</si>
  <si>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</si>
  <si>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</si>
  <si>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</si>
  <si>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</si>
  <si>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</si>
  <si>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</si>
  <si>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</si>
  <si>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</si>
  <si>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</si>
  <si>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</si>
  <si>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</si>
  <si>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</si>
  <si>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</si>
  <si>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</si>
  <si>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</si>
  <si>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</si>
  <si>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</si>
  <si>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</si>
  <si>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</si>
  <si>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</si>
  <si>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</si>
  <si>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</si>
  <si>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</si>
  <si>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</si>
  <si>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</si>
  <si>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</si>
  <si>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</si>
  <si>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</si>
  <si>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</si>
  <si>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</si>
  <si>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</si>
  <si>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</si>
  <si>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</si>
  <si>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</si>
  <si>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</si>
  <si>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</si>
  <si>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</si>
  <si>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</si>
  <si>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</si>
  <si>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</si>
  <si>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</si>
  <si>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</si>
  <si>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</si>
  <si>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</si>
  <si>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</si>
  <si>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</si>
  <si>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</si>
  <si>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</si>
  <si>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</si>
  <si>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</si>
  <si>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</si>
  <si>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</si>
  <si>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</si>
  <si>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</si>
  <si>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</si>
  <si>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</si>
  <si>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</si>
  <si>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</si>
  <si>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</si>
  <si>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</si>
  <si>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</si>
  <si>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</si>
  <si>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</si>
  <si>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</si>
  <si>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</si>
  <si>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</si>
  <si>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</si>
  <si>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</si>
  <si>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</si>
  <si>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</si>
  <si>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</si>
  <si>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</si>
  <si>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</si>
  <si>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</si>
  <si>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</si>
  <si>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</si>
  <si>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</si>
  <si>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</si>
  <si>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</si>
  <si>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</si>
  <si>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</si>
  <si>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</si>
  <si>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</si>
  <si>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</si>
  <si>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</si>
  <si>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</si>
  <si>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</si>
  <si>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</si>
  <si>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</si>
  <si>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</si>
  <si>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</si>
  <si>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</si>
  <si>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</si>
  <si>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</si>
  <si>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</si>
  <si>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</si>
  <si>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</si>
  <si>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</si>
  <si>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</si>
  <si>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</si>
  <si>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</si>
  <si>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</si>
  <si>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</si>
  <si>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</si>
  <si>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</si>
  <si>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</si>
  <si>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</si>
  <si>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</si>
  <si>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</si>
  <si>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</si>
  <si>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</si>
  <si>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</si>
  <si>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</si>
  <si>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</si>
  <si>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</si>
  <si>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</si>
  <si>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</si>
  <si>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</si>
  <si>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</si>
  <si>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</si>
  <si>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</si>
  <si>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</si>
  <si>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</si>
  <si>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</si>
  <si>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</si>
  <si>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</si>
  <si>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</si>
  <si>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</si>
  <si>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</si>
  <si>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</si>
  <si>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</si>
  <si>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</si>
  <si>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</si>
  <si>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</si>
  <si>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</si>
  <si>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</si>
  <si>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</si>
  <si>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</si>
  <si>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</si>
  <si>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</si>
  <si>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</si>
  <si>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</si>
  <si>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</si>
  <si>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</si>
  <si>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</si>
  <si>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</si>
  <si>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</si>
  <si>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</si>
  <si>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</si>
  <si>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</si>
  <si>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</si>
  <si>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</si>
  <si>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</si>
  <si>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</si>
  <si>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</si>
  <si>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</si>
  <si>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</si>
  <si>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</si>
  <si>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</si>
  <si>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</si>
  <si>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</si>
  <si>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</si>
  <si>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</si>
  <si>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</si>
  <si>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</si>
  <si>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</si>
  <si>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</si>
  <si>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</si>
  <si>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</si>
  <si>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</si>
  <si>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</si>
  <si>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</si>
  <si>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</si>
  <si>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</si>
  <si>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</si>
  <si>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</si>
  <si>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</si>
  <si>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</si>
  <si>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</si>
  <si>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</si>
  <si>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</si>
  <si>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</si>
  <si>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</si>
  <si>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</si>
  <si>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</si>
  <si>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</si>
  <si>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</si>
  <si>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</si>
  <si>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</si>
  <si>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</si>
  <si>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</si>
  <si>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</si>
  <si>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</si>
  <si>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</si>
  <si>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</si>
  <si>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</si>
  <si>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</si>
  <si>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</si>
  <si>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</si>
  <si>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</si>
  <si>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</si>
  <si>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</si>
  <si>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</si>
  <si>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</si>
  <si>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</si>
  <si>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</si>
  <si>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</si>
  <si>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</si>
  <si>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</si>
  <si>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</si>
  <si>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</si>
  <si>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</si>
  <si>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</si>
  <si>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</si>
  <si>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</si>
  <si>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</si>
  <si>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</si>
  <si>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</si>
  <si>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</si>
  <si>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</si>
  <si>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</si>
  <si>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</si>
  <si>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</si>
  <si>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</si>
  <si>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</si>
  <si>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</si>
  <si>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</si>
  <si>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</si>
  <si>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</si>
  <si>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</si>
  <si>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</si>
  <si>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</si>
  <si>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</si>
  <si>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</si>
  <si>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</si>
  <si>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</si>
  <si>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</si>
  <si>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</si>
  <si>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</si>
  <si>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</si>
  <si>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</si>
  <si>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</si>
  <si>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</si>
  <si>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</si>
  <si>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</si>
  <si>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</si>
  <si>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</si>
  <si>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</si>
  <si>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</si>
  <si>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</si>
  <si>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</si>
  <si>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</si>
  <si>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</si>
  <si>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</si>
  <si>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</si>
  <si>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</si>
  <si>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</si>
  <si>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</si>
  <si>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</si>
  <si>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</si>
  <si>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</si>
  <si>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</si>
  <si>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</si>
  <si>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</si>
  <si>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</si>
  <si>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</si>
  <si>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</si>
  <si>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</si>
  <si>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</si>
  <si>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</si>
  <si>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</si>
  <si>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</si>
  <si>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</si>
  <si>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</si>
  <si>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</si>
  <si>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</si>
  <si>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</si>
  <si>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</si>
  <si>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</si>
  <si>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</si>
  <si>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</si>
  <si>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</si>
  <si>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</si>
  <si>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</si>
  <si>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</si>
  <si>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</si>
  <si>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</si>
  <si>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</si>
  <si>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</si>
  <si>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</si>
  <si>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</si>
  <si>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</si>
  <si>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</si>
  <si>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</si>
  <si>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</si>
  <si>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</si>
  <si>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</si>
  <si>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</si>
  <si>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</si>
  <si>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</si>
  <si>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</si>
  <si>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</si>
  <si>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</si>
  <si>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</si>
  <si>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</si>
  <si>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</si>
  <si>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</si>
  <si>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</si>
  <si>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</si>
  <si>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</si>
  <si>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</si>
  <si>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</si>
  <si>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</si>
  <si>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</si>
  <si>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</si>
  <si>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</si>
  <si>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</si>
  <si>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</si>
  <si>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</si>
  <si>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</si>
  <si>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</si>
  <si>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</si>
  <si>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</si>
  <si>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</si>
  <si>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</si>
  <si>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</si>
  <si>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</si>
  <si>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</si>
  <si>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</si>
  <si>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</si>
  <si>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</si>
  <si>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</si>
  <si>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</si>
  <si>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</si>
  <si>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</si>
  <si>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</si>
  <si>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</si>
  <si>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</si>
  <si>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</si>
  <si>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</si>
  <si>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</si>
  <si>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</si>
  <si>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</si>
  <si>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</si>
  <si>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</si>
  <si>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</si>
  <si>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</si>
  <si>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</si>
  <si>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</si>
  <si>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</si>
  <si>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</si>
  <si>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</si>
  <si>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</si>
  <si>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</si>
  <si>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</si>
  <si>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</si>
  <si>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</si>
  <si>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</si>
  <si>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</si>
  <si>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</si>
  <si>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</si>
  <si>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</si>
  <si>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</si>
  <si>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</si>
  <si>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</si>
  <si>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</si>
  <si>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</si>
  <si>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</si>
  <si>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</si>
  <si>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</si>
  <si>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</si>
  <si>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</si>
  <si>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</si>
  <si>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</si>
  <si>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</si>
  <si>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</si>
  <si>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</si>
  <si>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</si>
  <si>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</si>
  <si>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</si>
  <si>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</si>
  <si>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</si>
  <si>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</si>
  <si>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</si>
  <si>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</si>
  <si>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</si>
  <si>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</si>
  <si>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</si>
  <si>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</si>
  <si>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</si>
  <si>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</si>
  <si>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</si>
  <si>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</si>
  <si>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</si>
  <si>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</si>
  <si>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</si>
  <si>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</si>
  <si>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</si>
  <si>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</si>
  <si>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</si>
  <si>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</si>
  <si>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</si>
  <si>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</si>
  <si>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</si>
  <si>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</si>
  <si>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</si>
  <si>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</si>
  <si>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</si>
  <si>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</si>
  <si>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</si>
  <si>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</si>
  <si>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</si>
  <si>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</si>
  <si>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</si>
  <si>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</si>
  <si>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</si>
  <si>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</si>
  <si>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</si>
  <si>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</si>
  <si>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</si>
  <si>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</si>
  <si>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</si>
  <si>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</si>
  <si>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</si>
  <si>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</si>
  <si>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</si>
  <si>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</si>
  <si>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</si>
  <si>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</si>
  <si>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</si>
  <si>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</si>
  <si>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</si>
  <si>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</si>
  <si>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</si>
  <si>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</si>
  <si>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</si>
  <si>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</si>
  <si>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</si>
  <si>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</si>
  <si>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</si>
  <si>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</si>
  <si>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</si>
  <si>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</si>
  <si>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</si>
  <si>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</si>
  <si>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</si>
  <si>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</si>
  <si>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</si>
  <si>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</si>
  <si>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</si>
  <si>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</si>
  <si>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</si>
  <si>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</si>
  <si>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</si>
  <si>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</si>
  <si>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</si>
  <si>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</si>
  <si>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</si>
  <si>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</si>
  <si>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</si>
  <si>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</si>
  <si>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</si>
  <si>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</si>
  <si>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</si>
  <si>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</si>
  <si>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</si>
  <si>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</si>
  <si>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</si>
  <si>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</si>
  <si>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</si>
  <si>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</si>
  <si>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</si>
  <si>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</si>
  <si>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</si>
  <si>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</si>
  <si>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</si>
  <si>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</si>
  <si>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</si>
  <si>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</si>
  <si>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</si>
  <si>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</si>
  <si>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</si>
  <si>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</si>
  <si>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</si>
  <si>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</si>
  <si>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</si>
  <si>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</si>
  <si>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</si>
  <si>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</si>
  <si>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</si>
  <si>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</si>
  <si>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</si>
  <si>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</si>
  <si>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</si>
  <si>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</si>
  <si>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</si>
  <si>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</si>
  <si>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</si>
  <si>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</si>
  <si>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</si>
  <si>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</si>
  <si>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</si>
  <si>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</si>
  <si>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</si>
  <si>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</si>
  <si>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</si>
  <si>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</si>
  <si>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</si>
  <si>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</si>
  <si>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</si>
  <si>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</si>
  <si>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</si>
  <si>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</si>
  <si>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</si>
  <si>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</si>
  <si>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</si>
  <si>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</si>
  <si>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</si>
  <si>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</si>
  <si>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</si>
  <si>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</si>
  <si>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</si>
  <si>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</si>
  <si>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</si>
  <si>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</si>
  <si>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</si>
  <si>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</si>
  <si>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</si>
  <si>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</si>
  <si>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</si>
  <si>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</si>
  <si>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</si>
  <si>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</si>
  <si>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</si>
  <si>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</si>
  <si>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</si>
  <si>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</si>
  <si>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</si>
  <si>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</si>
  <si>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</si>
  <si>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</si>
  <si>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</si>
  <si>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</si>
  <si>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</si>
  <si>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</si>
  <si>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</si>
  <si>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</si>
  <si>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</si>
  <si>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</si>
  <si>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</si>
  <si>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</si>
  <si>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</si>
  <si>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</si>
  <si>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</si>
  <si>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</si>
  <si>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</si>
  <si>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</si>
  <si>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</si>
  <si>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</si>
  <si>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</si>
  <si>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</si>
  <si>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</si>
  <si>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</si>
  <si>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</si>
  <si>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</si>
  <si>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</si>
  <si>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</si>
  <si>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</si>
  <si>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</si>
  <si>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</si>
  <si>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</si>
  <si>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</si>
  <si>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</si>
  <si>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</si>
  <si>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</si>
  <si>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</si>
  <si>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</si>
  <si>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</si>
  <si>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</si>
  <si>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</si>
  <si>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</si>
  <si>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</si>
  <si>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</si>
  <si>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</si>
  <si>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</si>
  <si>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</si>
  <si>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</si>
  <si>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</si>
  <si>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</si>
  <si>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</si>
  <si>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</si>
  <si>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</si>
  <si>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</si>
  <si>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</si>
  <si>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</si>
  <si>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</si>
  <si>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</si>
  <si>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</si>
  <si>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</si>
  <si>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</si>
  <si>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</si>
  <si>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</si>
  <si>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</si>
  <si>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</si>
  <si>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</si>
  <si>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</si>
  <si>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</si>
  <si>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</si>
  <si>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</si>
  <si>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</si>
  <si>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</si>
  <si>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</si>
  <si>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</si>
  <si>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</si>
  <si>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</si>
  <si>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</si>
  <si>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</si>
  <si>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</si>
  <si>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</si>
  <si>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</si>
  <si>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</si>
  <si>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</si>
  <si>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</si>
  <si>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</si>
  <si>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</si>
  <si>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</si>
  <si>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</si>
  <si>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</si>
  <si>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</si>
  <si>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</si>
  <si>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</si>
  <si>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</si>
  <si>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</si>
  <si>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</si>
  <si>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</si>
  <si>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</si>
  <si>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</si>
  <si>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</si>
  <si>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</si>
  <si>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</si>
  <si>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</si>
  <si>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</si>
  <si>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</si>
  <si>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</si>
  <si>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</si>
  <si>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</si>
  <si>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</si>
  <si>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</si>
  <si>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</si>
  <si>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</si>
  <si>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</si>
  <si>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</si>
  <si>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</si>
  <si>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</si>
  <si>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</si>
  <si>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</si>
  <si>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</si>
  <si>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</si>
  <si>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</si>
  <si>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</si>
  <si>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</si>
  <si>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</si>
  <si>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</si>
  <si>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</si>
  <si>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</si>
  <si>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</si>
  <si>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</si>
  <si>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</si>
  <si>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</si>
  <si>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</si>
  <si>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</si>
  <si>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</si>
  <si>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</si>
  <si>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</si>
  <si>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</si>
  <si>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</si>
  <si>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</si>
  <si>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</si>
  <si>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</si>
  <si>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</si>
  <si>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</si>
  <si>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</si>
  <si>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</si>
  <si>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</si>
  <si>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</si>
  <si>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</si>
  <si>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</si>
  <si>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</si>
  <si>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</si>
  <si>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</si>
  <si>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</si>
  <si>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</si>
  <si>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</si>
  <si>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</si>
  <si>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</si>
  <si>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</si>
  <si>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</si>
  <si>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</si>
  <si>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</si>
  <si>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</si>
  <si>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</si>
  <si>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</si>
  <si>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</si>
  <si>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</si>
  <si>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</si>
  <si>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</si>
  <si>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</si>
  <si>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</si>
  <si>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</si>
  <si>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</si>
  <si>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</si>
  <si>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</si>
  <si>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</si>
  <si>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</si>
  <si>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</si>
  <si>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</si>
  <si>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</si>
  <si>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</si>
  <si>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</si>
  <si>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</si>
  <si>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</si>
  <si>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</si>
  <si>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</si>
  <si>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</si>
  <si>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</si>
  <si>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</si>
  <si>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</si>
  <si>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</si>
  <si>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</si>
  <si>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</si>
  <si>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</si>
  <si>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</si>
  <si>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</si>
  <si>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</si>
  <si>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</si>
  <si>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</si>
  <si>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</si>
  <si>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</si>
  <si>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</si>
  <si>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</si>
  <si>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</si>
  <si>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</si>
  <si>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</si>
  <si>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</si>
  <si>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</si>
  <si>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</si>
  <si>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</si>
  <si>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</si>
  <si>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</si>
  <si>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</si>
  <si>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</si>
  <si>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</si>
  <si>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</si>
  <si>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</si>
  <si>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</si>
  <si>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</si>
  <si>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</si>
  <si>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</si>
  <si>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</si>
  <si>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</si>
  <si>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</si>
  <si>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</si>
  <si>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</si>
  <si>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</si>
  <si>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</si>
  <si>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</si>
  <si>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</si>
  <si>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</si>
  <si>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</si>
  <si>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</si>
  <si>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</si>
  <si>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</si>
  <si>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</si>
  <si>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</si>
  <si>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</si>
  <si>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</si>
  <si>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</si>
  <si>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</si>
  <si>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</si>
  <si>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</si>
  <si>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</si>
  <si>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</si>
  <si>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</si>
  <si>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</si>
  <si>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</si>
  <si>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</si>
  <si>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</si>
  <si>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</si>
  <si>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</si>
  <si>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</si>
  <si>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</si>
  <si>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</si>
  <si>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</si>
  <si>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</si>
  <si>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</si>
  <si>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</si>
  <si>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</si>
  <si>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</si>
  <si>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</si>
  <si>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</si>
  <si>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</si>
  <si>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</si>
  <si>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</si>
  <si>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</si>
  <si>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</si>
  <si>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</si>
  <si>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</si>
  <si>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</si>
  <si>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</si>
  <si>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</si>
  <si>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</si>
  <si>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</si>
  <si>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</si>
  <si>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</si>
  <si>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</si>
  <si>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</si>
  <si>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</si>
  <si>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</si>
  <si>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</si>
  <si>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</si>
  <si>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</si>
  <si>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</si>
  <si>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</si>
  <si>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</si>
  <si>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</si>
  <si>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</si>
  <si>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</si>
  <si>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</si>
  <si>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</si>
  <si>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</si>
  <si>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</si>
  <si>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</si>
  <si>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</si>
  <si>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</si>
  <si>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</si>
  <si>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</si>
  <si>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</si>
  <si>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</si>
  <si>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</si>
  <si>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</si>
  <si>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</si>
  <si>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</si>
  <si>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</si>
  <si>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</si>
  <si>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</si>
  <si>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</si>
  <si>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</si>
  <si>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</si>
  <si>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</si>
  <si>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</si>
  <si>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</si>
  <si>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</si>
  <si>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</si>
  <si>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</si>
  <si>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</si>
  <si>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</si>
  <si>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</si>
  <si>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</si>
  <si>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</si>
  <si>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</si>
  <si>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</si>
  <si>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</si>
  <si>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</si>
  <si>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</si>
  <si>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</si>
  <si>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</si>
  <si>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</si>
  <si>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</si>
  <si>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</si>
  <si>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</si>
  <si>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</si>
  <si>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</si>
  <si>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</si>
  <si>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</si>
  <si>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</si>
  <si>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</si>
  <si>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</si>
  <si>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</si>
  <si>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</si>
  <si>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</si>
  <si>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</si>
  <si>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</si>
  <si>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</si>
  <si>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</si>
  <si>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</si>
  <si>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</si>
  <si>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</si>
  <si>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</si>
  <si>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</si>
  <si>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</si>
  <si>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</si>
  <si>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</si>
  <si>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</si>
  <si>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</si>
  <si>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</si>
  <si>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</si>
  <si>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</si>
  <si>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</si>
  <si>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</si>
  <si>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</si>
  <si>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</si>
  <si>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</si>
  <si>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</si>
  <si>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</si>
  <si>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</si>
  <si>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</si>
  <si>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</si>
  <si>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</si>
  <si>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</si>
  <si>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</si>
  <si>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</si>
  <si>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</si>
  <si>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</si>
  <si>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</si>
  <si>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</si>
  <si>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</si>
  <si>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</si>
  <si>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</si>
  <si>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</si>
  <si>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</si>
  <si>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</si>
  <si>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</si>
  <si>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</si>
  <si>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</si>
  <si>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</si>
  <si>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</si>
  <si>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</si>
  <si>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</si>
  <si>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</si>
  <si>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</si>
  <si>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</si>
  <si>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</si>
  <si>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</si>
  <si>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</si>
  <si>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</si>
  <si>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</si>
  <si>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</si>
  <si>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</si>
  <si>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</si>
  <si>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</si>
  <si>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</si>
  <si>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</si>
  <si>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</si>
  <si>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</si>
  <si>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</si>
  <si>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</si>
  <si>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</si>
  <si>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</si>
  <si>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</si>
  <si>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</si>
  <si>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</si>
  <si>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</si>
  <si>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</si>
  <si>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</si>
  <si>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</si>
  <si>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</si>
  <si>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</si>
  <si>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</si>
  <si>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</si>
  <si>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</si>
  <si>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</si>
  <si>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</si>
  <si>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</si>
  <si>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</si>
  <si>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</si>
  <si>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</si>
  <si>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</si>
  <si>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</si>
  <si>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</si>
  <si>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</si>
  <si>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</si>
  <si>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</si>
  <si>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</si>
  <si>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</si>
  <si>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</si>
  <si>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</si>
  <si>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</si>
  <si>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</si>
  <si>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</si>
  <si>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</si>
  <si>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</si>
  <si>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</si>
  <si>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</si>
  <si>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</si>
  <si>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</si>
  <si>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</si>
  <si>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</si>
  <si>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</si>
  <si>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</si>
  <si>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</si>
  <si>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</si>
  <si>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</si>
  <si>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</si>
  <si>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</si>
  <si>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</si>
  <si>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</si>
  <si>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</si>
  <si>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</si>
  <si>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</si>
  <si>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</si>
  <si>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</si>
  <si>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</si>
  <si>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</si>
  <si>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</si>
  <si>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</si>
  <si>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</si>
  <si>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</si>
  <si>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</si>
  <si>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</si>
  <si>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</si>
  <si>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</si>
  <si>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</si>
  <si>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</si>
  <si>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</si>
  <si>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</si>
  <si>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</si>
  <si>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</si>
  <si>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</si>
  <si>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</si>
  <si>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</si>
  <si>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</si>
  <si>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</si>
  <si>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</si>
  <si>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</si>
  <si>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</si>
  <si>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</si>
  <si>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</si>
  <si>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</si>
  <si>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</si>
  <si>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</si>
  <si>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</si>
  <si>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</si>
  <si>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</si>
  <si>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</si>
  <si>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</si>
  <si>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</si>
  <si>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</si>
  <si>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</si>
  <si>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</si>
  <si>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</si>
  <si>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</si>
  <si>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</si>
  <si>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</si>
  <si>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</si>
  <si>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</si>
  <si>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</si>
  <si>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</si>
  <si>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</si>
  <si>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</si>
  <si>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</si>
  <si>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</si>
  <si>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</si>
  <si>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</si>
  <si>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</si>
  <si>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</si>
  <si>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</si>
  <si>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</si>
  <si>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</si>
  <si>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</si>
  <si>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</si>
  <si>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</si>
  <si>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</si>
  <si>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</si>
  <si>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</si>
  <si>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</si>
  <si>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</si>
  <si>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</si>
  <si>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</si>
  <si>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</si>
  <si>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</si>
  <si>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</si>
  <si>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</si>
  <si>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</si>
  <si>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</si>
  <si>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</si>
  <si>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</si>
  <si>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</si>
  <si>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</si>
  <si>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</si>
  <si>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</si>
  <si>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</si>
  <si>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</si>
  <si>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</si>
  <si>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</si>
  <si>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</si>
  <si>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</si>
  <si>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</si>
  <si>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</si>
  <si>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</si>
  <si>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</si>
  <si>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</si>
  <si>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</si>
  <si>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</si>
  <si>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</si>
  <si>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</si>
  <si>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</si>
  <si>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</si>
  <si>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</si>
  <si>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</si>
  <si>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</si>
  <si>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</si>
  <si>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</si>
  <si>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</si>
  <si>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</si>
  <si>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</si>
  <si>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</si>
  <si>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</si>
  <si>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</si>
  <si>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</si>
  <si>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</si>
  <si>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</si>
  <si>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</si>
  <si>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</si>
  <si>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</si>
  <si>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</si>
  <si>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</si>
  <si>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</si>
  <si>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</si>
  <si>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</si>
  <si>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</si>
  <si>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</si>
  <si>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</si>
  <si>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</si>
  <si>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</si>
  <si>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</si>
  <si>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</si>
  <si>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</si>
  <si>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</si>
  <si>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</si>
  <si>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</si>
  <si>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</si>
  <si>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</si>
  <si>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</si>
  <si>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</si>
  <si>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</si>
  <si>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</si>
  <si>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</si>
  <si>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</si>
  <si>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</si>
  <si>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</si>
  <si>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</si>
  <si>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</si>
  <si>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</si>
  <si>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</si>
  <si>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</si>
  <si>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</si>
  <si>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</si>
  <si>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</si>
  <si>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</si>
  <si>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</si>
  <si>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</si>
  <si>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</si>
  <si>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</si>
  <si>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</si>
  <si>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</si>
  <si>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</si>
  <si>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</si>
  <si>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</si>
  <si>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</si>
  <si>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</si>
  <si>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</si>
  <si>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</si>
  <si>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</si>
  <si>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</si>
  <si>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</si>
  <si>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</si>
  <si>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</si>
  <si>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</si>
  <si>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</si>
  <si>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</si>
  <si>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</si>
  <si>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</si>
  <si>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</si>
  <si>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</si>
  <si>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</si>
  <si>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</si>
  <si>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</si>
  <si>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</si>
  <si>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</si>
  <si>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</si>
  <si>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</si>
  <si>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</si>
  <si>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</si>
  <si>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</si>
  <si>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</si>
  <si>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</si>
  <si>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</si>
  <si>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</si>
  <si>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</si>
  <si>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</si>
  <si>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</si>
  <si>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</si>
  <si>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</si>
  <si>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</si>
  <si>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</si>
  <si>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</si>
  <si>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</si>
  <si>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</si>
  <si>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</si>
  <si>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</si>
  <si>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</si>
  <si>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</si>
  <si>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</si>
  <si>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</si>
  <si>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</si>
  <si>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</si>
  <si>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</si>
  <si>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</si>
  <si>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</si>
  <si>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</si>
  <si>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</si>
  <si>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</si>
  <si>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</si>
  <si>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</si>
  <si>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</si>
  <si>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</si>
  <si>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</si>
  <si>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</si>
  <si>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</si>
  <si>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</si>
  <si>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</si>
  <si>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</si>
  <si>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</si>
  <si>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</si>
  <si>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</si>
  <si>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</si>
  <si>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</si>
  <si>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</si>
  <si>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</si>
  <si>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</si>
  <si>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</si>
  <si>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</si>
  <si>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</si>
  <si>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</si>
  <si>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</si>
  <si>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</si>
  <si>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</si>
  <si>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</si>
  <si>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</si>
  <si>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</si>
  <si>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</si>
  <si>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</si>
  <si>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</si>
  <si>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</si>
  <si>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</si>
  <si>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</si>
  <si>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</si>
  <si>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</si>
  <si>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</si>
  <si>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</si>
  <si>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</si>
  <si>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</si>
  <si>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</si>
  <si>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</si>
  <si>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</si>
  <si>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</si>
  <si>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</si>
  <si>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</si>
  <si>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</si>
  <si>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</si>
  <si>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</si>
  <si>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</si>
  <si>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</si>
  <si>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</si>
  <si>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</si>
  <si>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</si>
  <si>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</si>
  <si>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</si>
  <si>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</si>
  <si>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</si>
  <si>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</si>
  <si>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</si>
  <si>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</si>
  <si>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</si>
  <si>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</si>
  <si>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</si>
  <si>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</si>
  <si>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</si>
  <si>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</si>
  <si>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</si>
  <si>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</si>
  <si>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</si>
  <si>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</si>
  <si>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</si>
  <si>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</si>
  <si>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</si>
  <si>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</si>
  <si>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</si>
  <si>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</si>
  <si>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</si>
  <si>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</si>
  <si>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</si>
  <si>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</si>
  <si>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</si>
  <si>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</si>
  <si>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</si>
  <si>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</si>
  <si>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</si>
  <si>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</si>
  <si>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</si>
  <si>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</si>
  <si>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</si>
  <si>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</si>
  <si>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</si>
  <si>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</si>
  <si>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</si>
  <si>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</si>
  <si>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</si>
  <si>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</si>
  <si>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</si>
  <si>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</si>
  <si>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</si>
  <si>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</si>
  <si>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</si>
  <si>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</si>
  <si>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</si>
  <si>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</si>
  <si>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</si>
  <si>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</si>
  <si>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</si>
  <si>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</si>
  <si>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</si>
  <si>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</si>
  <si>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</si>
  <si>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</si>
  <si>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</si>
  <si>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</si>
  <si>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</si>
  <si>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</si>
  <si>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</si>
  <si>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</si>
  <si>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</si>
  <si>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</si>
  <si>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</si>
  <si>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</si>
  <si>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</si>
  <si>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</si>
  <si>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</si>
  <si>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</si>
  <si>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</si>
  <si>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</si>
  <si>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</si>
  <si>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</si>
  <si>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</si>
  <si>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</si>
  <si>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</si>
  <si>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</si>
  <si>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</si>
  <si>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</si>
  <si>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</si>
  <si>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</si>
  <si>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</si>
  <si>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</si>
  <si>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</si>
  <si>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</si>
  <si>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</si>
  <si>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</si>
  <si>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</si>
  <si>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</si>
  <si>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</si>
  <si>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</si>
  <si>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</si>
  <si>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</si>
  <si>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</si>
  <si>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</si>
  <si>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</si>
  <si>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</si>
  <si>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</si>
  <si>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</si>
  <si>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</si>
  <si>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</si>
  <si>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</si>
  <si>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</si>
  <si>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</si>
  <si>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</si>
  <si>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</si>
  <si>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</si>
  <si>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</si>
  <si>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</si>
  <si>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</si>
  <si>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</si>
  <si>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</si>
  <si>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</si>
  <si>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</si>
  <si>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</si>
  <si>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</si>
  <si>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</si>
  <si>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</si>
  <si>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</si>
  <si>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</si>
  <si>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</si>
  <si>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</si>
  <si>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</si>
  <si>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</si>
  <si>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</si>
  <si>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</si>
  <si>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</si>
  <si>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</si>
  <si>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</si>
  <si>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</si>
  <si>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</si>
  <si>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</si>
  <si>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</si>
  <si>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</si>
  <si>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</si>
  <si>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</si>
  <si>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</si>
  <si>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</si>
  <si>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</si>
  <si>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</si>
  <si>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</si>
  <si>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</si>
  <si>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</si>
  <si>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</si>
  <si>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</si>
  <si>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</si>
  <si>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</si>
  <si>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</si>
  <si>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</si>
  <si>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</si>
  <si>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</si>
  <si>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</si>
  <si>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</si>
  <si>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</si>
  <si>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</si>
  <si>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</si>
  <si>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</si>
  <si>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</si>
  <si>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</si>
  <si>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</si>
  <si>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</si>
  <si>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</si>
  <si>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</si>
  <si>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</si>
  <si>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</si>
  <si>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</si>
  <si>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</si>
  <si>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</si>
  <si>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</si>
  <si>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</si>
  <si>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</si>
  <si>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</si>
  <si>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</si>
  <si>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</si>
  <si>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</si>
  <si>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</si>
  <si>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</si>
  <si>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</si>
  <si>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</si>
  <si>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</si>
  <si>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</si>
  <si>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</si>
  <si>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</si>
  <si>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</si>
  <si>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</si>
  <si>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</si>
  <si>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</si>
  <si>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</si>
  <si>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</si>
  <si>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</si>
  <si>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</si>
  <si>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</si>
  <si>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</si>
  <si>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</si>
  <si>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</si>
  <si>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</si>
  <si>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</si>
  <si>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</si>
  <si>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</si>
  <si>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</si>
  <si>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</si>
  <si>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</si>
  <si>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</si>
  <si>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</si>
  <si>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</si>
  <si>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</si>
  <si>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</si>
  <si>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</si>
  <si>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</si>
  <si>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</si>
  <si>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</si>
  <si>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</si>
  <si>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</si>
  <si>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</si>
  <si>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</si>
  <si>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</si>
  <si>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</si>
  <si>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</si>
  <si>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</si>
  <si>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</si>
  <si>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</si>
  <si>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</si>
  <si>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</si>
  <si>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</si>
  <si>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</si>
  <si>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</si>
  <si>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</si>
  <si>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</si>
  <si>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</si>
  <si>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</si>
  <si>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</si>
  <si>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</si>
  <si>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</si>
  <si>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</si>
  <si>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</si>
  <si>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</si>
  <si>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</si>
  <si>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</si>
  <si>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</si>
  <si>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</si>
  <si>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</si>
  <si>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</si>
  <si>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</si>
  <si>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</si>
  <si>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</si>
  <si>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</si>
  <si>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</si>
  <si>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</si>
  <si>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</si>
  <si>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</si>
  <si>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</si>
  <si>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</si>
  <si>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</si>
  <si>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</si>
  <si>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</si>
  <si>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</si>
  <si>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</si>
  <si>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</si>
  <si>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</si>
  <si>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</si>
  <si>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</si>
  <si>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</si>
  <si>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</si>
  <si>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</si>
  <si>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</si>
  <si>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</si>
  <si>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</si>
  <si>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</si>
  <si>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</si>
  <si>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</si>
  <si>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</si>
  <si>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</si>
  <si>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</si>
  <si>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</si>
  <si>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</si>
  <si>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</si>
  <si>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</si>
  <si>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</si>
  <si>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</si>
  <si>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</si>
  <si>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</si>
  <si>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</si>
  <si>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</si>
  <si>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</si>
  <si>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</si>
  <si>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</si>
  <si>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</si>
  <si>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</si>
  <si>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</si>
  <si>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</si>
  <si>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</si>
  <si>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</si>
  <si>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</si>
  <si>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</si>
  <si>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</si>
  <si>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</si>
  <si>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</si>
  <si>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</si>
  <si>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</si>
  <si>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</si>
  <si>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</si>
  <si>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</si>
  <si>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</si>
  <si>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</si>
  <si>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</si>
  <si>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</si>
  <si>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</si>
  <si>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</si>
  <si>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</si>
  <si>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</si>
  <si>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</si>
  <si>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</si>
  <si>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</si>
  <si>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</si>
  <si>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</si>
  <si>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</si>
  <si>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</si>
  <si>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</si>
  <si>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</si>
  <si>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</si>
  <si>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</si>
  <si>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</si>
  <si>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</si>
  <si>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</si>
  <si>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</si>
  <si>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</si>
  <si>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</si>
  <si>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</si>
  <si>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</si>
  <si>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</si>
  <si>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</si>
  <si>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</si>
  <si>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</si>
  <si>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</si>
  <si>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</si>
  <si>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</si>
  <si>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</si>
  <si>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</si>
  <si>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</si>
  <si>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</si>
  <si>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</si>
  <si>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</si>
  <si>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</si>
  <si>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</si>
  <si>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</si>
  <si>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</si>
  <si>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</si>
  <si>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</si>
  <si>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</si>
  <si>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</si>
  <si>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</si>
  <si>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</si>
  <si>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</si>
  <si>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</si>
  <si>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</si>
  <si>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</si>
  <si>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</si>
  <si>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</si>
  <si>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</si>
  <si>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</si>
  <si>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</si>
  <si>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</si>
  <si>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</si>
  <si>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</si>
  <si>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</si>
  <si>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</si>
  <si>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</si>
  <si>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</si>
  <si>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</si>
  <si>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</si>
  <si>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</si>
  <si>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</si>
  <si>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</si>
  <si>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</si>
  <si>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</si>
  <si>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</si>
  <si>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</si>
  <si>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</si>
  <si>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</si>
  <si>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</si>
  <si>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</si>
  <si>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</si>
  <si>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</si>
  <si>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</si>
  <si>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</si>
  <si>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</si>
  <si>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</si>
  <si>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</si>
  <si>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</si>
  <si>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</si>
  <si>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</si>
  <si>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</si>
  <si>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</si>
  <si>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</si>
  <si>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</si>
  <si>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</si>
  <si>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</si>
  <si>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</si>
  <si>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</si>
  <si>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</si>
  <si>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</si>
  <si>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</si>
  <si>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</si>
  <si>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</si>
  <si>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</si>
  <si>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</si>
  <si>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</si>
  <si>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</si>
  <si>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</si>
  <si>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</si>
  <si>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</si>
  <si>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</si>
  <si>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</si>
  <si>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</si>
  <si>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</si>
  <si>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</si>
  <si>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</si>
  <si>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</si>
  <si>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</si>
  <si>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</si>
  <si>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</si>
  <si>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</si>
  <si>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</si>
  <si>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</si>
  <si>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</si>
  <si>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</si>
  <si>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</si>
  <si>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</si>
  <si>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</si>
  <si>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</si>
  <si>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</si>
  <si>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</si>
  <si>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</si>
  <si>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</si>
  <si>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</si>
  <si>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</si>
  <si>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</si>
  <si>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</si>
  <si>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</si>
  <si>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</si>
  <si>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</si>
  <si>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</si>
  <si>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</si>
  <si>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</si>
  <si>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</si>
  <si>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</si>
  <si>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</si>
  <si>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</si>
  <si>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</si>
  <si>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</si>
  <si>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</si>
  <si>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</si>
  <si>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</si>
  <si>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</si>
  <si>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</si>
  <si>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</si>
  <si>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</si>
  <si>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</si>
  <si>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</si>
  <si>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</si>
  <si>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</si>
  <si>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</si>
  <si>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</si>
  <si>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</si>
  <si>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</si>
  <si>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</si>
  <si>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</si>
  <si>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</si>
  <si>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</si>
  <si>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</si>
  <si>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</si>
  <si>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</si>
  <si>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</si>
  <si>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</si>
  <si>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</si>
  <si>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</si>
  <si>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</si>
  <si>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</si>
  <si>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</si>
  <si>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</si>
  <si>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</si>
  <si>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</si>
  <si>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</si>
  <si>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</si>
  <si>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</si>
  <si>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</si>
  <si>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</si>
  <si>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</si>
  <si>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</si>
  <si>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</si>
  <si>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</si>
  <si>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</si>
  <si>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</si>
  <si>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</si>
  <si>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</si>
  <si>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</si>
  <si>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</si>
  <si>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</si>
  <si>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</si>
  <si>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</si>
  <si>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</si>
  <si>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</si>
  <si>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</si>
  <si>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</si>
  <si>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</si>
  <si>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</si>
  <si>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</si>
  <si>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</si>
  <si>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</si>
  <si>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</si>
  <si>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</si>
  <si>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</si>
  <si>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</si>
  <si>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</si>
  <si>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</si>
  <si>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</si>
  <si>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</si>
  <si>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</si>
  <si>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</si>
  <si>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</si>
  <si>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</si>
  <si>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</si>
  <si>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</si>
  <si>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</si>
  <si>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</si>
  <si>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</si>
  <si>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</si>
  <si>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</si>
  <si>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</si>
  <si>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</si>
  <si>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</si>
  <si>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</si>
  <si>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</si>
  <si>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</si>
  <si>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</si>
  <si>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</si>
  <si>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</si>
  <si>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</si>
  <si>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</si>
  <si>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</si>
  <si>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</si>
  <si>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</si>
  <si>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</si>
  <si>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</si>
  <si>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</si>
  <si>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</si>
  <si>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</si>
  <si>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</si>
  <si>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</si>
  <si>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</si>
  <si>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</si>
  <si>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</si>
  <si>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</si>
  <si>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</si>
  <si>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</si>
  <si>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</si>
  <si>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</si>
  <si>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</si>
  <si>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</si>
  <si>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</si>
  <si>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</si>
  <si>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</si>
  <si>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</si>
  <si>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</si>
  <si>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</si>
  <si>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</si>
  <si>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</si>
  <si>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</si>
  <si>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</si>
  <si>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</si>
  <si>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</si>
  <si>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</si>
  <si>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</si>
  <si>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</si>
  <si>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</si>
  <si>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</si>
  <si>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</si>
  <si>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</si>
  <si>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</si>
  <si>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</si>
  <si>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</si>
  <si>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</si>
  <si>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</si>
  <si>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</si>
  <si>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</si>
  <si>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</si>
  <si>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</si>
  <si>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</si>
  <si>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</si>
  <si>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</si>
  <si>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</si>
  <si>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</si>
  <si>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</si>
  <si>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</si>
  <si>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</si>
  <si>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</si>
  <si>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</si>
  <si>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</si>
  <si>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</si>
  <si>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</si>
  <si>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</si>
  <si>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</si>
  <si>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</si>
  <si>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</si>
  <si>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</si>
  <si>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</si>
  <si>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</si>
  <si>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</si>
  <si>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</si>
  <si>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</si>
  <si>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</si>
  <si>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</si>
  <si>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</si>
  <si>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</si>
  <si>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</si>
  <si>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</si>
  <si>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</si>
  <si>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</si>
  <si>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</si>
  <si>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</si>
  <si>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</si>
  <si>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</si>
  <si>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</si>
  <si>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</si>
  <si>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</si>
  <si>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</si>
  <si>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</si>
  <si>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</si>
  <si>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</si>
  <si>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</si>
  <si>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</si>
  <si>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</si>
  <si>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</si>
  <si>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</si>
  <si>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</si>
  <si>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</si>
  <si>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</si>
  <si>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</si>
  <si>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</si>
  <si>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</si>
  <si>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</si>
  <si>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</si>
  <si>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</si>
  <si>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</si>
  <si>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</si>
  <si>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</si>
  <si>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</si>
  <si>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</si>
  <si>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</si>
  <si>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</si>
  <si>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</si>
  <si>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</si>
  <si>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</si>
  <si>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</si>
  <si>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</si>
  <si>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</si>
  <si>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</si>
  <si>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</si>
  <si>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</si>
  <si>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</si>
  <si>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</si>
  <si>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</si>
  <si>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</si>
  <si>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</si>
  <si>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</si>
  <si>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</si>
  <si>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</si>
  <si>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</si>
  <si>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</si>
  <si>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</si>
  <si>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</si>
  <si>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</si>
  <si>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</si>
  <si>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</si>
  <si>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</si>
  <si>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</si>
  <si>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</si>
  <si>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</si>
  <si>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</si>
  <si>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</si>
  <si>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</si>
  <si>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</si>
  <si>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</si>
  <si>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</si>
  <si>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</si>
  <si>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</si>
  <si>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</si>
  <si>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</si>
  <si>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</si>
  <si>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</si>
  <si>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</si>
  <si>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</si>
  <si>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</si>
  <si>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</si>
  <si>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</si>
  <si>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</si>
  <si>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</si>
  <si>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</si>
  <si>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</si>
  <si>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</si>
  <si>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</si>
  <si>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</si>
  <si>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</si>
  <si>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</si>
  <si>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</si>
  <si>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</si>
  <si>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</si>
  <si>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</si>
  <si>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</si>
  <si>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</si>
  <si>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</si>
  <si>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</si>
  <si>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</si>
  <si>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</si>
  <si>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</si>
  <si>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</si>
  <si>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</si>
  <si>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</si>
  <si>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</si>
  <si>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</si>
  <si>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</si>
  <si>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</si>
  <si>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</si>
  <si>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</si>
  <si>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</si>
  <si>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</si>
  <si>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</si>
  <si>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</si>
  <si>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</si>
  <si>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</si>
  <si>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</si>
  <si>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</si>
  <si>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</si>
  <si>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</si>
  <si>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</si>
  <si>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</si>
  <si>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</si>
  <si>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</si>
  <si>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</si>
  <si>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</si>
  <si>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</si>
  <si>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</si>
  <si>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</si>
  <si>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</si>
  <si>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</si>
  <si>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</si>
  <si>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</si>
  <si>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</si>
  <si>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</si>
  <si>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</si>
  <si>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</si>
  <si>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</si>
  <si>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</si>
  <si>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</si>
  <si>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</si>
  <si>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</si>
  <si>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</si>
  <si>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</si>
  <si>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</si>
  <si>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</si>
  <si>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</si>
  <si>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</si>
  <si>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</si>
  <si>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</si>
  <si>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</si>
  <si>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</si>
  <si>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</si>
  <si>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</si>
  <si>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</si>
  <si>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</si>
  <si>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</si>
  <si>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</si>
  <si>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</si>
  <si>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</si>
  <si>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</si>
  <si>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</si>
  <si>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</si>
  <si>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</si>
  <si>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</si>
  <si>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</si>
  <si>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</si>
  <si>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</si>
  <si>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</si>
  <si>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</si>
  <si>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</si>
  <si>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</si>
  <si>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</si>
  <si>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</si>
  <si>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</si>
  <si>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</si>
  <si>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</si>
  <si>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</si>
  <si>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</si>
  <si>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</si>
  <si>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</si>
  <si>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</si>
  <si>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</si>
  <si>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</si>
  <si>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</si>
  <si>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</si>
  <si>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</si>
  <si>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</si>
  <si>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</si>
  <si>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</si>
  <si>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</si>
  <si>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</si>
  <si>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</si>
  <si>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</si>
  <si>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</si>
  <si>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</si>
  <si>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</si>
  <si>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</si>
  <si>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</si>
  <si>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</si>
  <si>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</si>
  <si>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</si>
  <si>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</si>
  <si>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</si>
  <si>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</si>
  <si>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</si>
  <si>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</si>
  <si>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</si>
  <si>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</si>
  <si>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</si>
  <si>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</si>
  <si>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</si>
  <si>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</si>
  <si>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</si>
  <si>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</si>
  <si>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</si>
  <si>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</si>
  <si>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</si>
  <si>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</si>
  <si>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</si>
  <si>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</si>
  <si>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</si>
  <si>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</si>
  <si>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</si>
  <si>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</si>
  <si>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</si>
  <si>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</si>
  <si>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</si>
  <si>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</si>
  <si>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</si>
  <si>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</si>
  <si>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</si>
  <si>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</si>
  <si>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</si>
  <si>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</si>
  <si>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</si>
  <si>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</si>
  <si>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</si>
  <si>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</si>
  <si>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</si>
  <si>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</si>
  <si>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</si>
  <si>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</si>
  <si>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</si>
  <si>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</si>
  <si>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</si>
  <si>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</si>
  <si>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</si>
  <si>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</si>
  <si>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</si>
  <si>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</si>
  <si>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</si>
  <si>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</si>
  <si>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</si>
  <si>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</si>
  <si>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</si>
  <si>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</si>
  <si>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</si>
  <si>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</si>
  <si>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</si>
  <si>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</si>
  <si>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</si>
  <si>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</si>
  <si>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</si>
  <si>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</si>
  <si>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</si>
  <si>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</si>
  <si>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</si>
  <si>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</si>
  <si>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</si>
  <si>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</si>
  <si>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</si>
  <si>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</si>
  <si>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</si>
  <si>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</si>
  <si>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</si>
  <si>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</si>
  <si>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</si>
  <si>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</si>
  <si>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</si>
  <si>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</si>
  <si>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</si>
  <si>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</si>
  <si>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</si>
  <si>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</si>
  <si>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</si>
  <si>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</si>
  <si>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</si>
  <si>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</si>
  <si>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</si>
  <si>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</si>
  <si>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</si>
  <si>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</si>
  <si>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</si>
  <si>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</si>
  <si>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</si>
  <si>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</si>
  <si>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</si>
  <si>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</si>
  <si>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</si>
  <si>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</si>
  <si>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</si>
  <si>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</si>
  <si>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</si>
  <si>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</si>
  <si>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</si>
  <si>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</si>
  <si>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</si>
  <si>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</si>
  <si>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</si>
  <si>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</si>
  <si>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</si>
  <si>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</si>
  <si>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</si>
  <si>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</si>
  <si>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</si>
  <si>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</si>
  <si>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</si>
  <si>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</si>
  <si>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</si>
  <si>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</si>
  <si>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</si>
  <si>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</si>
  <si>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</si>
  <si>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</si>
  <si>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</si>
  <si>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</si>
  <si>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</si>
  <si>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</si>
  <si>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</si>
  <si>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</si>
  <si>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</si>
  <si>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</si>
  <si>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</si>
  <si>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</si>
  <si>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</si>
  <si>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</si>
  <si>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</si>
  <si>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</si>
  <si>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</si>
  <si>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</si>
  <si>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</si>
  <si>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</si>
  <si>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</si>
  <si>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</si>
  <si>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</si>
  <si>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</si>
  <si>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</si>
  <si>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</si>
  <si>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</si>
  <si>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</si>
  <si>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</si>
  <si>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</si>
  <si>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</si>
  <si>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</si>
  <si>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</si>
  <si>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</si>
  <si>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</si>
  <si>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</si>
  <si>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</si>
  <si>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</si>
  <si>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</si>
  <si>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</si>
  <si>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</si>
  <si>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</si>
  <si>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</si>
  <si>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</si>
  <si>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</si>
  <si>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</si>
  <si>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</si>
  <si>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</si>
  <si>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</si>
  <si>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</si>
  <si>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</si>
  <si>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</si>
  <si>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</si>
  <si>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</si>
  <si>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</si>
  <si>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</si>
  <si>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</si>
  <si>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</si>
  <si>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</si>
  <si>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</si>
  <si>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</si>
  <si>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</si>
  <si>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</si>
  <si>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</si>
  <si>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</si>
  <si>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</si>
  <si>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</si>
  <si>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</si>
  <si>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</si>
  <si>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</si>
  <si>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</si>
  <si>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</si>
  <si>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</si>
  <si>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</si>
  <si>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</si>
  <si>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</si>
  <si>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</si>
  <si>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</si>
  <si>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</si>
  <si>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</si>
  <si>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</si>
  <si>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</si>
  <si>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</si>
  <si>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</si>
  <si>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</si>
  <si>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</si>
  <si>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</si>
  <si>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</si>
  <si>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</si>
  <si>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</si>
  <si>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</si>
  <si>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</si>
  <si>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</si>
  <si>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</si>
  <si>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</si>
  <si>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</si>
  <si>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</si>
  <si>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</si>
  <si>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</si>
  <si>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</si>
  <si>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</si>
  <si>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</si>
  <si>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</si>
  <si>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</si>
  <si>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</si>
  <si>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</si>
  <si>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</si>
  <si>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</si>
  <si>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</si>
  <si>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</si>
  <si>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</si>
  <si>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</si>
  <si>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</si>
  <si>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</si>
  <si>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</si>
  <si>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</si>
  <si>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</si>
  <si>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</si>
  <si>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</si>
  <si>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</si>
  <si>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</si>
  <si>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</si>
  <si>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</si>
  <si>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</si>
  <si>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</si>
  <si>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</si>
  <si>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</si>
  <si>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</si>
  <si>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</si>
  <si>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</si>
  <si>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</si>
  <si>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</si>
  <si>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</si>
  <si>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</si>
  <si>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</si>
  <si>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</si>
  <si>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</si>
  <si>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</si>
  <si>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</si>
  <si>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</si>
  <si>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</si>
  <si>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</si>
  <si>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</si>
  <si>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</si>
  <si>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</si>
  <si>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</si>
  <si>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</si>
  <si>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</si>
  <si>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</si>
  <si>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</si>
  <si>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</si>
  <si>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</si>
  <si>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</si>
  <si>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</si>
  <si>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</si>
  <si>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</si>
  <si>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</si>
  <si>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</si>
  <si>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</si>
  <si>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</si>
  <si>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</si>
  <si>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</si>
  <si>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</si>
  <si>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</si>
  <si>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</si>
  <si>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</si>
  <si>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</si>
  <si>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</si>
  <si>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</si>
  <si>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</si>
  <si>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</si>
  <si>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</si>
  <si>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</si>
  <si>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</si>
  <si>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</si>
  <si>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</si>
  <si>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</si>
  <si>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</si>
  <si>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</si>
  <si>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</si>
  <si>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</si>
  <si>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</si>
  <si>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</si>
  <si>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</si>
  <si>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</si>
  <si>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</si>
  <si>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</si>
  <si>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</si>
  <si>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</si>
  <si>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</si>
  <si>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</si>
  <si>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</si>
  <si>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</si>
  <si>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</si>
  <si>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</si>
  <si>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</si>
  <si>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</si>
  <si>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</si>
  <si>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</si>
  <si>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</si>
  <si>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</si>
  <si>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</si>
  <si>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</si>
  <si>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</si>
  <si>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</si>
  <si>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</si>
  <si>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</si>
  <si>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</si>
  <si>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</si>
  <si>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</si>
  <si>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</si>
  <si>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</si>
  <si>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</si>
  <si>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</si>
  <si>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</si>
  <si>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</si>
  <si>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</si>
  <si>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</si>
  <si>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</si>
  <si>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</si>
  <si>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</si>
  <si>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</si>
  <si>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</si>
  <si>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</si>
  <si>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</si>
  <si>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</si>
  <si>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</si>
  <si>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</si>
  <si>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</si>
  <si>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</si>
  <si>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</si>
  <si>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</si>
  <si>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</si>
  <si>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</si>
  <si>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</si>
  <si>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</si>
  <si>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</si>
  <si>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</si>
  <si>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</si>
  <si>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</si>
  <si>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</si>
  <si>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</si>
  <si>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</si>
  <si>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</si>
  <si>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</si>
  <si>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</si>
  <si>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</si>
  <si>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</si>
  <si>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</si>
  <si>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</si>
  <si>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</si>
  <si>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</si>
  <si>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</si>
  <si>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</si>
  <si>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</si>
  <si>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</si>
  <si>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</si>
  <si>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</si>
  <si>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</si>
  <si>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</si>
  <si>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</si>
  <si>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</si>
  <si>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</si>
  <si>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</si>
  <si>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</si>
  <si>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</si>
  <si>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</si>
  <si>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</si>
  <si>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</si>
  <si>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</si>
  <si>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</si>
  <si>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</si>
  <si>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</si>
  <si>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</si>
  <si>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</si>
  <si>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</si>
  <si>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</si>
  <si>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</si>
  <si>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</si>
  <si>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</si>
  <si>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</si>
  <si>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</si>
  <si>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</si>
  <si>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</si>
  <si>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</si>
  <si>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</si>
  <si>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</si>
  <si>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</si>
  <si>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</si>
  <si>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</si>
  <si>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</si>
  <si>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</si>
  <si>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</si>
  <si>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</si>
  <si>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</si>
  <si>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</si>
  <si>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</si>
  <si>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</si>
  <si>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</si>
  <si>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</si>
  <si>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</si>
  <si>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</si>
  <si>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</si>
  <si>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</si>
  <si>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</si>
  <si>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</si>
  <si>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</si>
  <si>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</si>
  <si>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</si>
  <si>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</si>
  <si>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</si>
  <si>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</si>
  <si>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</si>
  <si>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</si>
  <si>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</si>
  <si>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</si>
  <si>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</si>
  <si>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</si>
  <si>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</si>
  <si>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</si>
  <si>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</si>
  <si>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</si>
  <si>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</si>
  <si>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</si>
  <si>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</si>
  <si>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</si>
  <si>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</si>
  <si>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</si>
  <si>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</si>
  <si>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</si>
  <si>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</si>
  <si>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</si>
  <si>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</si>
  <si>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</si>
  <si>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</si>
  <si>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</si>
  <si>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</si>
  <si>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</si>
  <si>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</si>
  <si>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</si>
  <si>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</si>
  <si>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</si>
  <si>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</si>
  <si>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</si>
  <si>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</si>
  <si>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</si>
  <si>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</si>
  <si>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</si>
  <si>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</si>
  <si>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</si>
  <si>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</si>
  <si>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</si>
  <si>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</si>
  <si>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</si>
  <si>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</si>
  <si>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</si>
  <si>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</si>
  <si>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</si>
  <si>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</si>
  <si>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</si>
  <si>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</si>
  <si>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</si>
  <si>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</si>
  <si>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</si>
  <si>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</si>
  <si>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</si>
  <si>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</si>
  <si>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</si>
  <si>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</si>
  <si>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</si>
  <si>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</si>
  <si>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</si>
  <si>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</si>
  <si>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</si>
  <si>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</si>
  <si>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</si>
  <si>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</si>
  <si>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</si>
  <si>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</si>
  <si>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</si>
  <si>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</si>
  <si>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</si>
  <si>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</si>
  <si>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</si>
  <si>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</si>
  <si>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</si>
  <si>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</si>
  <si>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</si>
  <si>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</si>
  <si>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</si>
  <si>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</si>
  <si>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</si>
  <si>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</si>
  <si>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</si>
  <si>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</si>
  <si>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</si>
  <si>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</si>
  <si>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</si>
  <si>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</si>
  <si>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</si>
  <si>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</si>
  <si>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</si>
  <si>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</si>
  <si>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</si>
  <si>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</si>
  <si>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</si>
  <si>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</si>
  <si>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</si>
  <si>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</si>
  <si>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</si>
  <si>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</si>
  <si>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</si>
  <si>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</si>
  <si>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</si>
  <si>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</si>
  <si>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</si>
  <si>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</si>
  <si>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</si>
  <si>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</si>
  <si>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</si>
  <si>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</si>
  <si>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</si>
  <si>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</si>
  <si>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</si>
  <si>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</si>
  <si>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</si>
  <si>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</si>
  <si>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</si>
  <si>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</si>
  <si>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</si>
  <si>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</si>
  <si>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</si>
  <si>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</si>
  <si>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</si>
  <si>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</si>
  <si>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</si>
  <si>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</si>
  <si>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</si>
  <si>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</si>
  <si>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</si>
  <si>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</si>
  <si>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</si>
  <si>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</si>
  <si>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</si>
  <si>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</si>
  <si>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</si>
  <si>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</si>
  <si>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</si>
  <si>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</si>
  <si>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</si>
  <si>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</si>
  <si>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</si>
  <si>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</si>
  <si>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</si>
  <si>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</si>
  <si>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</si>
  <si>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</si>
  <si>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</si>
  <si>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</si>
  <si>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</si>
  <si>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</si>
  <si>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</si>
  <si>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</si>
  <si>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</si>
  <si>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</si>
  <si>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</si>
  <si>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</si>
  <si>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</si>
  <si>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</si>
  <si>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</si>
  <si>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</si>
  <si>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</si>
  <si>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</si>
  <si>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</si>
  <si>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</si>
  <si>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</si>
  <si>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</si>
  <si>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</si>
  <si>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</si>
  <si>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</si>
  <si>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</si>
  <si>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</si>
  <si>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</si>
  <si>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</si>
  <si>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</si>
  <si>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</si>
  <si>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</si>
  <si>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</si>
  <si>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</si>
  <si>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</si>
  <si>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</si>
  <si>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</si>
  <si>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</si>
  <si>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</si>
  <si>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</si>
  <si>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</si>
  <si>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</si>
  <si>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</si>
  <si>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</si>
  <si>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</si>
  <si>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</si>
  <si>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</si>
  <si>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</si>
  <si>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</si>
  <si>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</si>
  <si>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</si>
  <si>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</si>
  <si>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</si>
  <si>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</si>
  <si>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</si>
  <si>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</si>
  <si>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</si>
  <si>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</si>
  <si>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</si>
  <si>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</si>
  <si>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</si>
  <si>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</si>
  <si>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</si>
  <si>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</si>
  <si>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</si>
  <si>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</si>
  <si>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</si>
  <si>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</si>
  <si>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</si>
  <si>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</si>
  <si>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</si>
  <si>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</si>
  <si>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</si>
  <si>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</si>
  <si>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</si>
  <si>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</si>
  <si>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</si>
  <si>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</si>
  <si>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</si>
  <si>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</si>
  <si>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</si>
  <si>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</si>
  <si>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</si>
  <si>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</si>
  <si>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</si>
  <si>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</si>
  <si>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</si>
  <si>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</si>
  <si>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</si>
  <si>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</si>
  <si>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</si>
  <si>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</si>
  <si>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</si>
  <si>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</si>
  <si>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</si>
  <si>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</si>
  <si>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</si>
  <si>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</si>
  <si>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</si>
  <si>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</si>
  <si>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</si>
  <si>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</si>
  <si>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</si>
  <si>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</si>
  <si>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</si>
  <si>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</si>
  <si>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</si>
  <si>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</si>
  <si>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</si>
  <si>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</si>
  <si>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</si>
  <si>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</si>
  <si>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</si>
  <si>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</si>
  <si>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</si>
  <si>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</si>
  <si>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</si>
  <si>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</si>
  <si>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</si>
  <si>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</si>
  <si>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</si>
  <si>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</si>
  <si>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</si>
  <si>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</si>
  <si>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</si>
  <si>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</si>
  <si>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</si>
  <si>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</si>
  <si>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</si>
  <si>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</si>
  <si>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</si>
  <si>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</si>
  <si>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</si>
  <si>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</si>
  <si>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</si>
  <si>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</si>
  <si>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</si>
  <si>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</si>
  <si>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</si>
  <si>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</si>
  <si>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</si>
  <si>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</si>
  <si>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</si>
  <si>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</si>
  <si>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</si>
  <si>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</si>
  <si>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</si>
  <si>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</si>
  <si>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</si>
  <si>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</si>
  <si>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</si>
  <si>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</si>
  <si>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</si>
  <si>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</si>
  <si>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</si>
  <si>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</si>
  <si>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</si>
  <si>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</si>
  <si>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</si>
  <si>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</si>
  <si>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</si>
  <si>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</si>
  <si>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</si>
  <si>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</si>
  <si>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</si>
  <si>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</si>
  <si>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</si>
  <si>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</si>
  <si>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</si>
  <si>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</si>
  <si>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</si>
  <si>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</si>
  <si>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</si>
  <si>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</si>
  <si>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</si>
  <si>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</si>
  <si>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</si>
  <si>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</si>
  <si>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</si>
  <si>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</si>
  <si>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</si>
  <si>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</si>
  <si>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</si>
  <si>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</si>
  <si>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</si>
  <si>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</si>
  <si>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</si>
  <si>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</si>
  <si>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</si>
  <si>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</si>
  <si>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</si>
  <si>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</si>
  <si>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</si>
  <si>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</si>
  <si>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</si>
  <si>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</si>
  <si>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</si>
  <si>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</si>
  <si>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</si>
  <si>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</si>
  <si>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</si>
  <si>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</si>
  <si>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</si>
  <si>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</si>
  <si>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</si>
  <si>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</si>
  <si>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</si>
  <si>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</si>
  <si>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</si>
  <si>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</si>
  <si>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</si>
  <si>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</si>
  <si>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</si>
  <si>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</si>
  <si>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</si>
  <si>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</si>
  <si>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</si>
  <si>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</si>
  <si>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</si>
  <si>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</si>
  <si>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</si>
  <si>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</si>
  <si>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</si>
  <si>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</si>
  <si>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</si>
  <si>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</si>
  <si>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</si>
  <si>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</si>
  <si>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</si>
  <si>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</si>
  <si>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</si>
  <si>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</si>
  <si>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</si>
  <si>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</si>
  <si>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</si>
  <si>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</si>
  <si>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</si>
  <si>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</si>
  <si>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</si>
  <si>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</si>
  <si>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</si>
  <si>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</si>
  <si>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</si>
  <si>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</si>
  <si>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</si>
  <si>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</si>
  <si>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</si>
  <si>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</si>
  <si>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</si>
  <si>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</si>
  <si>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</si>
  <si>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</si>
  <si>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</si>
  <si>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</si>
  <si>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</si>
  <si>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</si>
  <si>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</si>
  <si>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</si>
  <si>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</si>
  <si>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</si>
  <si>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</si>
  <si>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</si>
  <si>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</si>
  <si>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</si>
  <si>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</si>
  <si>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</si>
  <si>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</si>
  <si>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</si>
  <si>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</si>
  <si>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</si>
  <si>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</si>
  <si>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</si>
  <si>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</si>
  <si>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</si>
  <si>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</si>
  <si>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</si>
  <si>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</si>
  <si>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</si>
  <si>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</si>
  <si>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</si>
  <si>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</si>
  <si>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</si>
  <si>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</si>
  <si>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</si>
  <si>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</si>
  <si>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</si>
  <si>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</si>
  <si>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</si>
  <si>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</si>
  <si>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</si>
  <si>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</si>
  <si>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</si>
  <si>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</si>
  <si>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</si>
  <si>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</si>
  <si>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</si>
  <si>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</si>
  <si>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</si>
  <si>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</si>
  <si>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</si>
  <si>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</si>
  <si>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</si>
  <si>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</si>
  <si>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</si>
  <si>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</si>
  <si>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</si>
  <si>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</si>
  <si>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</si>
  <si>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</si>
  <si>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</si>
  <si>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</si>
  <si>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</si>
  <si>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</si>
  <si>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</si>
  <si>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</si>
  <si>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</si>
  <si>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</si>
  <si>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</si>
  <si>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</si>
  <si>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</si>
  <si>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</si>
  <si>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</si>
  <si>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</si>
  <si>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</si>
  <si>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</si>
  <si>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</si>
  <si>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</si>
  <si>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</si>
  <si>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</si>
  <si>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</si>
  <si>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</si>
  <si>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</si>
  <si>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</si>
  <si>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</si>
  <si>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</si>
  <si>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</si>
  <si>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</si>
  <si>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</si>
  <si>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</si>
  <si>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</si>
  <si>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</si>
  <si>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</si>
  <si>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</si>
  <si>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</si>
  <si>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</si>
  <si>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</si>
  <si>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</si>
  <si>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</si>
  <si>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</si>
  <si>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</si>
  <si>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</si>
  <si>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</si>
  <si>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</si>
  <si>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</si>
  <si>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</si>
  <si>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</si>
  <si>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</si>
  <si>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</si>
  <si>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</si>
  <si>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</si>
  <si>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</si>
  <si>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</si>
  <si>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</si>
  <si>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</si>
  <si>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</si>
  <si>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</si>
  <si>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</si>
  <si>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</si>
  <si>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</si>
  <si>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</si>
  <si>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</si>
  <si>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</si>
  <si>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</si>
  <si>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</si>
  <si>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</si>
  <si>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</si>
  <si>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</si>
  <si>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</si>
  <si>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</si>
  <si>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</si>
  <si>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</si>
  <si>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</si>
  <si>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</si>
  <si>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</si>
  <si>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</si>
  <si>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</si>
  <si>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</si>
  <si>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</si>
  <si>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</si>
  <si>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</si>
  <si>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</si>
  <si>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</si>
  <si>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</si>
  <si>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</si>
  <si>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</si>
  <si>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</si>
  <si>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</si>
  <si>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</si>
  <si>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</si>
  <si>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</si>
  <si>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</si>
  <si>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</si>
  <si>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</si>
  <si>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</si>
  <si>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</si>
  <si>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</si>
  <si>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</si>
  <si>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</si>
  <si>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</si>
  <si>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</si>
  <si>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</si>
  <si>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</si>
  <si>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</si>
  <si>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</si>
  <si>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</si>
  <si>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</si>
  <si>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</si>
  <si>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</si>
  <si>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</si>
  <si>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</si>
  <si>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</si>
  <si>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</si>
  <si>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</si>
  <si>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</si>
  <si>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</si>
  <si>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</si>
  <si>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</si>
  <si>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</si>
  <si>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</si>
  <si>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</si>
  <si>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</si>
  <si>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</si>
  <si>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</si>
  <si>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</si>
  <si>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</si>
  <si>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</si>
  <si>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</si>
  <si>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</si>
  <si>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</si>
  <si>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</si>
  <si>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</si>
  <si>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</si>
  <si>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</si>
  <si>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</si>
  <si>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</si>
  <si>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</si>
  <si>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</si>
  <si>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</si>
  <si>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</si>
  <si>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</si>
  <si>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</si>
  <si>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</si>
  <si>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</si>
  <si>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</si>
  <si>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</si>
  <si>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</si>
  <si>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</si>
  <si>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</si>
  <si>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</si>
  <si>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</si>
  <si>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</si>
  <si>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</si>
  <si>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</si>
  <si>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</si>
  <si>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</si>
  <si>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</si>
  <si>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</si>
  <si>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</si>
  <si>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</si>
  <si>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</si>
  <si>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</si>
  <si>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</si>
  <si>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</si>
  <si>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</si>
  <si>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</si>
  <si>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</si>
  <si>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</si>
  <si>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</si>
  <si>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</si>
  <si>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</si>
  <si>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</si>
  <si>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</si>
  <si>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</si>
  <si>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</si>
  <si>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</si>
  <si>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</si>
  <si>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</si>
  <si>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</si>
  <si>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</si>
  <si>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</si>
  <si>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</si>
  <si>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</si>
  <si>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</si>
  <si>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</si>
  <si>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</si>
  <si>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</si>
  <si>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</si>
  <si>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</si>
  <si>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</si>
  <si>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</si>
  <si>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</si>
  <si>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</si>
  <si>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</si>
  <si>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</si>
  <si>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</si>
  <si>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</si>
  <si>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</si>
  <si>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</si>
  <si>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</si>
  <si>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</si>
  <si>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</si>
  <si>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</si>
  <si>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</si>
  <si>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</si>
  <si>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</si>
  <si>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</si>
  <si>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</si>
  <si>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</si>
  <si>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</si>
  <si>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</si>
  <si>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</si>
  <si>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</si>
  <si>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</si>
  <si>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</si>
  <si>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</si>
  <si>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</si>
  <si>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</si>
  <si>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</si>
  <si>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</si>
  <si>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</si>
  <si>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</si>
  <si>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</si>
  <si>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</si>
  <si>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</si>
  <si>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</si>
  <si>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</si>
  <si>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</si>
  <si>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</si>
  <si>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</si>
  <si>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</si>
  <si>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</si>
  <si>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</si>
  <si>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</si>
  <si>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</si>
  <si>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</si>
  <si>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</si>
  <si>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</si>
  <si>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</si>
  <si>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</si>
  <si>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</si>
  <si>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</si>
  <si>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</si>
  <si>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</si>
  <si>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</si>
  <si>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</si>
  <si>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</si>
  <si>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</si>
  <si>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</si>
  <si>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</si>
  <si>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</si>
  <si>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</si>
  <si>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</si>
  <si>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</si>
  <si>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</si>
  <si>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</si>
  <si>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</si>
  <si>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</si>
  <si>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</si>
  <si>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</si>
  <si>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</si>
  <si>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</si>
  <si>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</si>
  <si>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</si>
  <si>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</si>
  <si>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</si>
  <si>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</si>
  <si>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</si>
  <si>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</si>
  <si>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</si>
  <si>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</si>
  <si>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</si>
  <si>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</si>
  <si>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</si>
  <si>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</si>
  <si>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</si>
  <si>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</si>
  <si>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</si>
  <si>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</si>
  <si>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</si>
  <si>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</si>
  <si>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</si>
  <si>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</si>
  <si>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</si>
  <si>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</si>
  <si>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</si>
  <si>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</si>
  <si>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</si>
  <si>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</si>
  <si>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</si>
  <si>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</si>
  <si>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</si>
  <si>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</si>
  <si>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</si>
  <si>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</si>
  <si>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</si>
  <si>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</si>
  <si>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</si>
  <si>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</si>
  <si>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</si>
  <si>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</si>
  <si>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</si>
  <si>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</si>
  <si>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</si>
  <si>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</si>
  <si>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</si>
  <si>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</si>
  <si>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</si>
  <si>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</si>
  <si>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</si>
  <si>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</si>
  <si>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</si>
  <si>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</si>
  <si>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</si>
  <si>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</si>
  <si>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</si>
  <si>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</si>
  <si>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</si>
  <si>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</si>
  <si>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</si>
  <si>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</si>
  <si>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</si>
  <si>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</si>
  <si>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</si>
  <si>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</si>
  <si>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</si>
  <si>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</si>
  <si>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</si>
  <si>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</si>
  <si>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</si>
  <si>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</si>
  <si>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</si>
  <si>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</si>
  <si>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</si>
  <si>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</si>
  <si>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</si>
  <si>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</si>
  <si>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</si>
  <si>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</si>
  <si>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</si>
  <si>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</si>
  <si>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</si>
  <si>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</si>
  <si>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</si>
  <si>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</si>
  <si>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</si>
  <si>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</si>
  <si>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</si>
  <si>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</si>
  <si>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</si>
  <si>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</si>
  <si>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</si>
  <si>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</si>
  <si>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</si>
  <si>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</si>
  <si>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</si>
  <si>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</si>
  <si>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</si>
  <si>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</si>
  <si>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</si>
  <si>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</si>
  <si>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</si>
  <si>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</si>
  <si>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</si>
  <si>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</si>
  <si>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</si>
  <si>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</si>
  <si>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</si>
  <si>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</si>
  <si>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</si>
  <si>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</si>
  <si>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</si>
  <si>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</si>
  <si>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</si>
  <si>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</si>
  <si>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</si>
  <si>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</si>
  <si>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</si>
  <si>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</si>
  <si>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</si>
  <si>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</si>
  <si>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</si>
  <si>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</si>
  <si>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</si>
  <si>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</si>
  <si>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</si>
  <si>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</si>
  <si>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</si>
  <si>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</si>
  <si>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</si>
  <si>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</si>
  <si>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</si>
  <si>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</si>
  <si>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</si>
  <si>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</si>
  <si>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</si>
  <si>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</si>
  <si>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</si>
  <si>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</si>
  <si>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</si>
  <si>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</si>
  <si>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</si>
  <si>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</si>
  <si>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</si>
  <si>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</si>
  <si>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</si>
  <si>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</si>
  <si>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</si>
  <si>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</si>
  <si>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</si>
  <si>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</si>
  <si>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</si>
  <si>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</si>
  <si>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</si>
  <si>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</si>
  <si>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</si>
  <si>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</si>
  <si>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</si>
  <si>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</si>
  <si>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</si>
  <si>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</si>
  <si>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</si>
  <si>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</si>
  <si>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</si>
  <si>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</si>
  <si>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</si>
  <si>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</si>
  <si>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</si>
  <si>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</si>
  <si>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</si>
  <si>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</si>
  <si>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</si>
  <si>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</si>
  <si>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</si>
  <si>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</si>
  <si>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</si>
  <si>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</si>
  <si>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</si>
  <si>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</si>
  <si>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</si>
  <si>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</si>
  <si>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</si>
  <si>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</si>
  <si>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</si>
  <si>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</si>
  <si>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</si>
  <si>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</si>
  <si>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</si>
  <si>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</si>
  <si>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</si>
  <si>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</si>
  <si>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</si>
  <si>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</si>
  <si>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</si>
  <si>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</si>
  <si>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</si>
  <si>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</si>
  <si>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</si>
  <si>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</si>
  <si>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</si>
  <si>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</si>
  <si>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</si>
  <si>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</si>
  <si>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</si>
  <si>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</si>
  <si>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</si>
  <si>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</si>
  <si>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</si>
  <si>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</si>
  <si>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</si>
  <si>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</si>
  <si>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</si>
  <si>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</si>
  <si>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</si>
  <si>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</si>
  <si>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</si>
  <si>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</si>
  <si>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</si>
  <si>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</si>
  <si>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</si>
  <si>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</si>
  <si>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</si>
  <si>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</si>
  <si>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</si>
  <si>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</si>
  <si>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</si>
  <si>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</si>
  <si>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</si>
  <si>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</si>
  <si>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</si>
  <si>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</si>
  <si>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</si>
  <si>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</si>
  <si>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</si>
  <si>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</si>
  <si>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</si>
  <si>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</si>
  <si>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</si>
  <si>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</si>
  <si>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</si>
  <si>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</si>
  <si>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</si>
  <si>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</si>
  <si>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</si>
  <si>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</si>
  <si>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</si>
  <si>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</si>
  <si>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</si>
  <si>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</si>
  <si>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</si>
  <si>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</si>
  <si>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</si>
  <si>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</si>
  <si>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</si>
  <si>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</si>
  <si>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</si>
  <si>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</si>
  <si>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</si>
  <si>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</si>
  <si>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</si>
  <si>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</si>
  <si>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</si>
  <si>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</si>
  <si>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</si>
  <si>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</si>
  <si>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</si>
  <si>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</si>
  <si>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</si>
  <si>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</si>
  <si>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</si>
  <si>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</si>
  <si>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</si>
  <si>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</si>
  <si>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</si>
  <si>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</si>
  <si>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</si>
  <si>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</si>
  <si>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</si>
  <si>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</si>
  <si>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</si>
  <si>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</si>
  <si>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</si>
  <si>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</si>
  <si>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</si>
  <si>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</si>
  <si>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</si>
  <si>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</si>
  <si>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</si>
  <si>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</si>
  <si>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</si>
  <si>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</si>
  <si>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</si>
  <si>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</si>
  <si>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</si>
  <si>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</si>
  <si>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</si>
  <si>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</si>
  <si>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</si>
  <si>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</si>
  <si>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</si>
  <si>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</si>
  <si>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</si>
  <si>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</si>
  <si>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</si>
  <si>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</si>
  <si>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</si>
  <si>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</si>
  <si>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</si>
  <si>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</si>
  <si>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</si>
  <si>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</si>
  <si>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</si>
  <si>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</si>
  <si>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</si>
  <si>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</si>
  <si>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</si>
  <si>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</si>
  <si>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</si>
  <si>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</si>
  <si>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</si>
  <si>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</si>
  <si>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</si>
  <si>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</si>
  <si>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</si>
  <si>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</si>
  <si>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</si>
  <si>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</si>
  <si>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</si>
  <si>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</si>
  <si>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</si>
  <si>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</si>
  <si>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</si>
  <si>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</si>
  <si>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</si>
  <si>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</si>
  <si>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</si>
  <si>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</si>
  <si>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</si>
  <si>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</si>
  <si>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</si>
  <si>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</si>
  <si>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</si>
  <si>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</si>
  <si>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</si>
  <si>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</si>
  <si>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</si>
  <si>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</si>
  <si>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</si>
  <si>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</si>
  <si>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</si>
  <si>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</si>
  <si>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</si>
  <si>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</si>
  <si>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</si>
  <si>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</si>
  <si>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</si>
  <si>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</si>
  <si>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</si>
  <si>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</si>
  <si>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</si>
  <si>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</si>
  <si>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</si>
  <si>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</si>
  <si>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</si>
  <si>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</si>
  <si>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</si>
  <si>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</si>
  <si>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</si>
  <si>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</si>
  <si>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</si>
  <si>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</si>
  <si>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</si>
  <si>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</si>
  <si>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</si>
  <si>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</si>
  <si>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</si>
  <si>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</si>
  <si>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</si>
  <si>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</si>
  <si>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</si>
  <si>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</si>
  <si>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</si>
  <si>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</si>
  <si>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</si>
  <si>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</si>
  <si>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</si>
  <si>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</si>
  <si>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</si>
  <si>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</si>
  <si>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</si>
  <si>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</si>
  <si>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</si>
  <si>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</si>
  <si>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</si>
  <si>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</si>
  <si>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</si>
  <si>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</si>
  <si>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</si>
  <si>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</si>
  <si>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</si>
  <si>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</si>
  <si>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</si>
  <si>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</si>
  <si>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</si>
  <si>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</si>
  <si>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</si>
  <si>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</si>
  <si>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</si>
  <si>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</si>
  <si>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</si>
  <si>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</si>
  <si>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</si>
  <si>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</si>
  <si>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</si>
  <si>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</si>
  <si>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</si>
  <si>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</si>
  <si>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</si>
  <si>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</si>
  <si>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</si>
  <si>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</si>
  <si>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</si>
  <si>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</si>
  <si>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</si>
  <si>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</si>
  <si>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</si>
  <si>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</si>
  <si>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</si>
  <si>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</si>
  <si>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</si>
  <si>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</si>
  <si>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</si>
  <si>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</si>
  <si>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</si>
  <si>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</si>
  <si>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</si>
  <si>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</si>
  <si>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</si>
  <si>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</si>
  <si>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</si>
  <si>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</si>
  <si>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</si>
  <si>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</si>
  <si>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</si>
  <si>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</si>
  <si>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</si>
  <si>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</si>
  <si>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</si>
  <si>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</si>
  <si>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</si>
  <si>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</si>
  <si>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</si>
  <si>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</si>
  <si>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</si>
  <si>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</si>
  <si>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</si>
  <si>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</si>
  <si>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</si>
  <si>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</si>
  <si>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</si>
  <si>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</si>
  <si>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</si>
  <si>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</si>
  <si>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</si>
  <si>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</si>
  <si>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</si>
  <si>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</si>
  <si>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</si>
  <si>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</si>
  <si>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</si>
  <si>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</si>
  <si>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</si>
  <si>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</si>
  <si>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</si>
  <si>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</si>
  <si>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</si>
  <si>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</si>
  <si>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</si>
  <si>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</si>
  <si>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</si>
  <si>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</si>
  <si>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</si>
  <si>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</si>
  <si>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</si>
  <si>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</si>
  <si>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</si>
  <si>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</si>
  <si>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</si>
  <si>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</si>
  <si>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</si>
  <si>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</si>
  <si>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</si>
  <si>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</si>
  <si>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</si>
  <si>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</si>
  <si>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</si>
  <si>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</si>
  <si>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</si>
  <si>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</si>
  <si>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</si>
  <si>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</si>
  <si>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</si>
  <si>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</si>
  <si>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</si>
  <si>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</si>
  <si>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</si>
  <si>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</si>
  <si>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</si>
  <si>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</si>
  <si>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</si>
  <si>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</si>
  <si>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</si>
  <si>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</si>
  <si>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</si>
  <si>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</si>
  <si>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</si>
  <si>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</si>
  <si>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</si>
  <si>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</si>
  <si>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</si>
  <si>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</si>
  <si>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</si>
  <si>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</si>
  <si>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</si>
  <si>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</si>
  <si>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</si>
  <si>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</si>
  <si>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</si>
  <si>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</si>
  <si>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</si>
  <si>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</si>
  <si>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</si>
  <si>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</si>
  <si>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</si>
  <si>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</si>
  <si>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</si>
  <si>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</si>
  <si>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</si>
  <si>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</si>
  <si>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</si>
  <si>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</si>
  <si>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</si>
  <si>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</si>
  <si>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</si>
  <si>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</si>
  <si>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</si>
  <si>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</si>
  <si>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</si>
  <si>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</si>
  <si>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</si>
  <si>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</si>
  <si>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</si>
  <si>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</si>
  <si>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</si>
  <si>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</si>
  <si>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</si>
  <si>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</si>
  <si>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</si>
  <si>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</si>
  <si>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</si>
  <si>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</si>
  <si>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</si>
  <si>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</si>
  <si>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</si>
  <si>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</si>
  <si>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</si>
  <si>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</si>
  <si>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</si>
  <si>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</si>
  <si>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</si>
  <si>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</si>
  <si>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</si>
  <si>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</si>
  <si>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</si>
  <si>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</si>
  <si>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</si>
  <si>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</si>
  <si>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</si>
  <si>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</si>
  <si>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</si>
  <si>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</si>
  <si>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</si>
  <si>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</si>
  <si>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</si>
  <si>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</si>
  <si>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</si>
  <si>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</si>
  <si>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</si>
  <si>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</si>
  <si>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</si>
  <si>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</si>
  <si>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</si>
  <si>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</si>
  <si>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</si>
  <si>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</si>
  <si>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</si>
  <si>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</si>
  <si>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</si>
  <si>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</si>
  <si>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</si>
  <si>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</si>
  <si>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</si>
  <si>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</si>
  <si>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</si>
  <si>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</si>
  <si>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</si>
  <si>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</si>
  <si>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</si>
  <si>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</si>
  <si>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</si>
  <si>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</si>
  <si>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</si>
  <si>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</si>
  <si>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</si>
  <si>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</si>
  <si>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</si>
  <si>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</si>
  <si>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</si>
  <si>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</si>
  <si>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</si>
  <si>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</si>
  <si>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</si>
  <si>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</si>
  <si>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</si>
  <si>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</si>
  <si>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</si>
  <si>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</si>
  <si>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</si>
  <si>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</si>
  <si>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</si>
  <si>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</si>
  <si>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</si>
  <si>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</si>
  <si>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</si>
  <si>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</si>
  <si>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</si>
  <si>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</si>
  <si>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</si>
  <si>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</si>
  <si>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</si>
  <si>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</si>
  <si>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</si>
  <si>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</si>
  <si>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</si>
  <si>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</si>
  <si>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</si>
  <si>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</si>
  <si>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</si>
  <si>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</si>
  <si>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</si>
  <si>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</si>
  <si>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</si>
  <si>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</si>
  <si>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</si>
  <si>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</si>
  <si>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</si>
  <si>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</si>
  <si>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</si>
  <si>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</si>
  <si>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</si>
  <si>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</si>
  <si>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</si>
  <si>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</si>
  <si>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</si>
  <si>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</si>
  <si>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</si>
  <si>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</si>
  <si>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</si>
  <si>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</si>
  <si>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</si>
  <si>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</si>
  <si>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</si>
  <si>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</si>
  <si>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</si>
  <si>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</si>
  <si>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</si>
  <si>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</si>
  <si>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</si>
  <si>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</si>
  <si>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</si>
  <si>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</si>
  <si>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</si>
  <si>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</si>
  <si>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</si>
  <si>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</si>
  <si>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</si>
  <si>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</si>
  <si>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</si>
  <si>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</si>
  <si>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</si>
  <si>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</si>
  <si>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</si>
  <si>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</si>
  <si>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</si>
  <si>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</si>
  <si>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</si>
  <si>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</si>
  <si>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</si>
  <si>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</si>
  <si>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</si>
  <si>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</si>
  <si>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</si>
  <si>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</si>
  <si>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</si>
  <si>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</si>
  <si>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</si>
  <si>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</si>
  <si>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</si>
  <si>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</si>
  <si>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</si>
  <si>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</si>
  <si>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</si>
  <si>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</si>
  <si>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</si>
  <si>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</si>
  <si>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</si>
  <si>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</si>
  <si>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</si>
  <si>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</si>
  <si>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</si>
  <si>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</si>
  <si>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</si>
  <si>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</si>
  <si>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</si>
  <si>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</si>
  <si>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</si>
  <si>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</si>
  <si>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</si>
  <si>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</si>
  <si>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</si>
  <si>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</si>
  <si>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</si>
  <si>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</si>
  <si>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</si>
  <si>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</si>
  <si>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</si>
  <si>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</si>
  <si>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</si>
  <si>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</si>
  <si>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</si>
  <si>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</si>
  <si>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</si>
  <si>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</si>
  <si>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</si>
  <si>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</si>
  <si>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</si>
  <si>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</si>
  <si>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</si>
  <si>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</si>
  <si>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</si>
  <si>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</si>
  <si>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</si>
  <si>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</si>
  <si>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</si>
  <si>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</si>
  <si>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</si>
  <si>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</si>
  <si>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</si>
  <si>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</si>
  <si>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</si>
  <si>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</si>
  <si>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</si>
  <si>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</si>
  <si>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</si>
  <si>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</si>
  <si>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</si>
  <si>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</si>
  <si>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</si>
  <si>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</si>
  <si>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</si>
  <si>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</si>
  <si>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</si>
  <si>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</si>
  <si>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</si>
  <si>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</si>
  <si>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</si>
  <si>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</si>
  <si>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</si>
  <si>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</si>
  <si>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</si>
  <si>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</si>
  <si>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</si>
  <si>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</si>
  <si>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</si>
  <si>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</si>
  <si>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</si>
  <si>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</si>
  <si>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</si>
  <si>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</si>
  <si>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</si>
  <si>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</si>
  <si>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</si>
  <si>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</si>
  <si>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</si>
  <si>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</si>
  <si>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</si>
  <si>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</si>
  <si>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</si>
  <si>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</si>
  <si>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</si>
  <si>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</si>
  <si>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</si>
  <si>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</si>
  <si>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</si>
  <si>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</si>
  <si>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</si>
  <si>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</si>
  <si>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</si>
  <si>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</si>
  <si>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</si>
  <si>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</si>
  <si>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</si>
  <si>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</si>
  <si>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</si>
  <si>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</si>
  <si>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</si>
  <si>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</si>
  <si>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</si>
  <si>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</si>
  <si>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</si>
  <si>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</si>
  <si>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</si>
  <si>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</si>
  <si>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</si>
  <si>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</si>
  <si>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</si>
  <si>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</si>
  <si>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</si>
  <si>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</si>
  <si>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</si>
  <si>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</si>
  <si>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</si>
  <si>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</si>
  <si>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</si>
  <si>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</si>
  <si>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</si>
  <si>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</si>
  <si>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</si>
  <si>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</si>
  <si>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</si>
  <si>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</si>
  <si>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</si>
  <si>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</si>
  <si>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</si>
  <si>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</si>
  <si>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</si>
  <si>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</si>
  <si>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</si>
  <si>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</si>
  <si>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</si>
  <si>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</si>
  <si>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</si>
  <si>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</si>
  <si>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</si>
  <si>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</si>
  <si>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</si>
  <si>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</si>
  <si>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</si>
  <si>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</si>
  <si>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</si>
  <si>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</si>
  <si>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</si>
  <si>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</si>
  <si>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</si>
  <si>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</si>
  <si>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</si>
  <si>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</si>
  <si>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</si>
  <si>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</si>
  <si>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</si>
  <si>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</si>
  <si>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</si>
  <si>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</si>
  <si>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</si>
  <si>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</si>
  <si>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</si>
  <si>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</si>
  <si>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</si>
  <si>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</si>
  <si>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</si>
  <si>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</si>
  <si>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</si>
  <si>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</si>
  <si>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</si>
  <si>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</si>
  <si>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</si>
  <si>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</si>
  <si>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</si>
  <si>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</si>
  <si>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</si>
  <si>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</si>
  <si>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</si>
  <si>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</si>
  <si>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</si>
  <si>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</si>
  <si>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</si>
  <si>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</si>
  <si>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</si>
  <si>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</si>
  <si>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</si>
  <si>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</si>
  <si>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</si>
  <si>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</si>
  <si>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</si>
  <si>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</si>
  <si>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</si>
  <si>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</si>
  <si>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</si>
  <si>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</si>
  <si>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</si>
  <si>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</si>
  <si>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</si>
  <si>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</si>
  <si>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</si>
  <si>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</si>
  <si>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</si>
  <si>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</si>
  <si>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</si>
  <si>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</si>
  <si>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</si>
  <si>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</si>
  <si>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</si>
  <si>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</si>
  <si>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</si>
  <si>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</si>
  <si>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</si>
  <si>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</si>
  <si>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</si>
  <si>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</si>
  <si>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</si>
  <si>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</si>
  <si>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</si>
  <si>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</si>
  <si>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</si>
  <si>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</si>
  <si>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</si>
  <si>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</si>
  <si>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</si>
  <si>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</si>
  <si>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</si>
  <si>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</si>
  <si>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</si>
  <si>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</si>
  <si>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</si>
  <si>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</si>
  <si>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</si>
  <si>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</si>
  <si>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</si>
  <si>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</si>
  <si>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</si>
  <si>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</si>
  <si>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</si>
  <si>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</si>
  <si>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</si>
  <si>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</si>
  <si>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</si>
  <si>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</si>
  <si>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</si>
  <si>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</si>
  <si>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</si>
  <si>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</si>
  <si>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</si>
  <si>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</si>
  <si>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</si>
  <si>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</si>
  <si>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</si>
  <si>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</si>
  <si>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</si>
  <si>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</si>
  <si>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</si>
  <si>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</si>
  <si>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</si>
  <si>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</si>
  <si>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</si>
  <si>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</si>
  <si>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</si>
  <si>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</si>
  <si>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</si>
  <si>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</si>
  <si>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</si>
  <si>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</si>
  <si>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</si>
  <si>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</si>
  <si>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</si>
  <si>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</si>
  <si>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</si>
  <si>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</si>
  <si>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</si>
  <si>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</si>
  <si>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</si>
  <si>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</si>
  <si>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</si>
  <si>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</si>
  <si>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</si>
  <si>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</si>
  <si>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</si>
  <si>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</si>
  <si>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</si>
  <si>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</si>
  <si>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</si>
  <si>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</si>
  <si>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</si>
  <si>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</si>
  <si>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</si>
  <si>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</si>
  <si>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</si>
  <si>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</si>
  <si>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</si>
  <si>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</si>
  <si>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</si>
  <si>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</si>
  <si>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</si>
  <si>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PCM-20251114-00000005</t>
  </si>
  <si>
    <t>Critical</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</si>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</sst>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312.07508946759481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8265</v>
      </c>
      <c r="E3" s="110" t="s">
        <v>39024</v>
      </c>
      <c r="F3" s="111">
        <v>45975.002442129633</v>
      </c>
      <c r="G3" s="112">
        <f t="shared" ref="G3:G11" ca="1" si="0">IFERROR(NOW()-F3,"")</f>
        <v>2.1073263887956273E-2</v>
      </c>
      <c r="H3" s="111">
        <v>45974.995393518519</v>
      </c>
      <c r="I3" s="109" t="str">
        <f>IFERROR(VLOOKUP(D3,DB!A:F,6,0),"")</f>
        <v>SCECO</v>
      </c>
      <c r="J3" s="109" t="str">
        <f>IFERROR(VLOOKUP(D3,DB!A:G,7,0),"")</f>
        <v>&lt;No BB&gt;</v>
      </c>
      <c r="K3" s="113" t="s">
        <v>39025</v>
      </c>
      <c r="L3" s="114" t="str">
        <f>IFERROR(VLOOKUP(D3,DB!A:I,9,0),"")</f>
        <v>Latis</v>
      </c>
    </row>
    <row r="4" spans="1:15" ht="15" customHeight="1">
      <c r="A4" s="108"/>
      <c r="B4" s="109" t="str">
        <f>IFERROR(VLOOKUP(D4,DB!A:K,11,0),"")</f>
        <v/>
      </c>
      <c r="C4" s="109"/>
      <c r="D4" s="109"/>
      <c r="E4" s="110"/>
      <c r="F4" s="111"/>
      <c r="G4" s="112">
        <f t="shared" ca="1" si="0"/>
        <v>45975.023515393521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45975.023515393521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45975.023515393521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45975.023515393521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45975.023515393521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45975.023515393521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45975.023515393521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45975.023515393521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45975.023515393521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45975.023515393521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45975.023515393521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45975.023515393521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45975.023515393521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45975.023515393521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45975.023515393521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45975.023515393521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45975.023515393521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45975.023515393521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45975.023515393521</v>
      </c>
      <c r="H22" s="111"/>
      <c r="I22" s="109" t="str">
        <f>IFERROR(VLOOKUP(D22,DB!A:F,6,0),"")</f>
        <v/>
      </c>
      <c r="J22" s="109" t="str">
        <f>IFERROR(VLOOKUP(D22,DB!A:G,7,0),"")</f>
        <v/>
      </c>
      <c r="K22" s="113"/>
      <c r="L22" s="114" t="str">
        <f>IFERROR(VLOOKUP(D22,DB!A:I,9,0),"")</f>
        <v/>
      </c>
    </row>
    <row r="23" spans="1:12" ht="15" customHeight="1">
      <c r="A23" s="117"/>
      <c r="B23" s="118" t="str">
        <f>IFERROR(VLOOKUP(D23,DB!A:K,11,0),"")</f>
        <v/>
      </c>
      <c r="C23" s="118"/>
      <c r="D23" s="118"/>
      <c r="E23" s="119"/>
      <c r="F23" s="120"/>
      <c r="G23" s="121">
        <f t="shared" ca="1" si="1"/>
        <v>45975.023515393521</v>
      </c>
      <c r="H23" s="120"/>
      <c r="I23" s="118" t="str">
        <f>IFERROR(VLOOKUP(D23,DB!A:F,6,0),"")</f>
        <v/>
      </c>
      <c r="J23" s="118" t="str">
        <f>IFERROR(VLOOKUP(D23,DB!A:G,7,0),"")</f>
        <v/>
      </c>
      <c r="K23" s="122"/>
      <c r="L23" s="123" t="str">
        <f>IFERROR(VLOOKUP(D23,DB!A:I,9,0),"")</f>
        <v/>
      </c>
    </row>
    <row r="24" spans="1:12" ht="15" customHeight="1">
      <c r="A24" s="150"/>
      <c r="B24" s="151" t="str">
        <f>IFERROR(VLOOKUP(D24,DB!A:K,11,0),"")</f>
        <v/>
      </c>
      <c r="C24" s="151"/>
      <c r="D24" s="151"/>
      <c r="E24" s="152"/>
      <c r="F24" s="149"/>
      <c r="G24" s="153">
        <f ca="1">IFERROR(NOW()-F24,"")</f>
        <v>45975.023515393521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45975.023515393521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45975.023515393521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45975.023515393521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45975.023515393521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45975.023515393521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45975.023515393521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45975.023515393521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45975.023515393521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45975.023515393521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45975.023515393521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45975.023515393521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45975.023515393521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45975.023515393521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45975.023515393521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45975.023515393521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45975.023515393521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45975.023515393521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45975.023515393521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45975.023515393521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45975.023515393521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45975.023515393521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45975.023515393521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45975.023515393521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45975.023515393521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45975.023515393521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45975.023515393521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45975.023515393521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45975.023515393521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45975.023515393521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45975.023515393521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45975.023515393521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45975.023515393521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45975.023515393521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45975.023515393521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45975.023515393521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45975.023515393521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45975.023515393521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45975.023515393521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45975.023515393521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45975.023515393521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45975.023515393521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45975.023515393521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45975.023515393521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45975.023515393521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45975.023515393521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45975.023515393521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45975.023515393521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45975.023515393521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45975.023515393521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45975.023515393521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45975.023515393521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45975.023515393521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45975.023515393521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45975.023515393521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45975.023515393521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45975.023515393521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45975.023515393521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45975.023515393521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45975.023515393521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45975.023515393521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45975.023515393521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45975.023515393521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45975.023515393521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45975.023515393521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45975.023515393521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45975.023515393521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45975.023515393521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45975.023515393521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45975.023515393521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45975.023515393521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45975.023515393521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45975.023515393521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45975.023515393521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45975.023515393521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45975.023515393521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45975.023515393521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45975.023515393521</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45975.023515393521</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45975.023515393521</v>
      </c>
      <c r="H103" s="149"/>
      <c r="I103" s="151" t="str">
        <f>IFERROR(VLOOKUP(D103,DB!A:F,6,0),"")</f>
        <v/>
      </c>
      <c r="J103" s="151" t="str">
        <f>IFERROR(VLOOKUP(D103,DB!A:G,7,0),"")</f>
        <v/>
      </c>
      <c r="K103" s="154"/>
      <c r="L103" s="155" t="str">
        <f>IFERROR(VLOOKUP(D103,DB!A:I,9,0),"")</f>
        <v/>
      </c>
    </row>
  </sheetData>
  <customSheetViews>
    <customSheetView guid="{F6042A99-DD27-4453-835D-0834D95730CC}" filter="1" showAutoFilter="1">
      <pageMargins left="0" right="0" top="0" bottom="0" header="0" footer="0"/>
      <autoFilter ref="B1:M1" xr:uid="{8EB38C15-F9D1-45AA-B646-E3F653932191}"/>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150.02367743055947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0.41723067130078562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45975.023515393521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45975.023515393521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45975.023515393521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45975.023515393521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45975.023515393521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45975.023515393521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45975.023515393521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45975.023515393521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45975.023515393521</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45975.023515393521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45975.023515393521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45975.023515393521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45975.023515393521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45975.023515393521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45975.023515393521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45975.023515393521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45975.023515393521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45975.023515393521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45975.023515393521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45975.023515393521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45975.023515393521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45975.023515393521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45975.023515393521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45975.023515393521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45975.023515393521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45975.023515393521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45975.023515393521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45975.023515393521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45975.023515393521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45975.023515393521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45975.023515393521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45975.023515393521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45975.023515393521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45975.023515393521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45975.023515393521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45975.023515393521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45975.023515393521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45975.023515393521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45975.023515393521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45975.023515393521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45975.023515393521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45975.023515393521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45975.023515393521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45975.023515393521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45975.023515393521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45975.023515393521</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45975.023515393521</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45975.023515393521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45975.023515393521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45975.023515393521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45975.023515393521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45975.023515393521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45975.023515393521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45975.023515393521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45975.023515393521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45975.023515393521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45975.023515393521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45975.023515393521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45975.023515393521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45975.023515393521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45975.023515393521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45975.023515393521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45975.023515393521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45975.023515393521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45975.023515393521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45975.023515393521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45975.023515393521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45975.023515393521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45975.023515393521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45975.023515393521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45975.023515393521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45975.023515393521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45975.023515393521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45975.023515393521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45975.023515393521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45975.023515393521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45975.023515393521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45975.023515393521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45975.023515393521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45975.023515393521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45975.023515393521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45975.023515393521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45975.023515393521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45975.023515393521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45975.023515393521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45975.023515393521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45975.023515393521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45975.023515393521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45975.023515393521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45975.023515393521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45975.023515393521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45975.023515393521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45975.023515393521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45975.023515393521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45975.023515393521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45975.023515393521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45975.023515393521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45975.023515393521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45975.023515393521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45975.023515393521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45975.023515393521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45975.023515393521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45975.023515393521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45975.023515393521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45975.023515393521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45975.023515393521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45975.023515393521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45975.023515393521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45975.023515393521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45975.023515393521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45975.023515393521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45975.023515393521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45975.023515393521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45975.023515393521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45975.023515393521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45975.023515393521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45975.023515393521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45975.023515393521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45975.023515393521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45975.023515393521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45975.023515393521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45975.023515393521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45975.023515393521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45975.023515393521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45975.023515393521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45975.023515393521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45975.023515393521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45975.023515393521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45975.023515393521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45975.023515393521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45975.023515393521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45975.023515393521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45975.023515393521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45975.023515393521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45975.023515393521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45975.023515393521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45975.023515393521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45975.023515393521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45975.023515393521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45975.023515393521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45975.023515393521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45975.023515393521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45975.023515393521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45975.023515393521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45975.023515393521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45975.023515393521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45975.023515393521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45975.023515393521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45975.023515393521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45975.023515393521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45975.023515393521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45975.023515393521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45975.023515393521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45975.023515393521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45975.023515393521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45975.023515393521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45975.023515393521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45975.023515393521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45975.023515393521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45975.023515393521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45975.023515393521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45975.023515393521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45975.023515393521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45975.023515393521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45975.023515393521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45975.023515393521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45975.023515393521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45975.023515393521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45975.023515393521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45975.023515393521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45975.023515393521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45975.023515393521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45975.023515393521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45975.023515393521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45975.023515393521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45975.023515393521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45975.023515393521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45975.023515393521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45975.023515393521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45975.023515393521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45975.023515393521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45975.023515393521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45975.023515393521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45975.023515393521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45975.023515393521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45975.023515393521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45975.023515393521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45975.023515393521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45975.023515393521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45975.023515393521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45975.023515393521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45975.023515393521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45975.023515393521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45975.023515393521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45975.023515393521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45975.023515393521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45975.023515393521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45975.023515393521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45975.023515393521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45975.023515393521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45975.023515393521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45975.023515393521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45975.023515393521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45975.023515393521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45975.023515393521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45975.023515393521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45975.023515393521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45975.023515393521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45975.023515393521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45975.023515393521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45975.023515393521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45975.023515393521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45975.023515393521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45975.023515393521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45975.023515393521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45975.023515393521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45975.023515393521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45975.023515393521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45975.023515393521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45975.023515393521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45975.023515393521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45975.023515393521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45975.023515393521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45975.023515393521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45975.023515393521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45975.023515393521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45975.023515393521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45975.023515393521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45975.023515393521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45975.023515393521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45975.023515393521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45975.023515393521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45975.023515393521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45975.023515393521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45975.023515393521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45975.023515393521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45975.023515393521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45975.023515393521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45975.023515393521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45975.023515393521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45975.023515393521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45975.023515393521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45975.023515393521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45975.023515393521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45975.023515393521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45975.023515393521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45975.023515393521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45975.023515393521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45975.023515393521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45975.023515393521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45975.023515393521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45975.023515393521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45975.023515393521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45975.023515393521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45975.023515393521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45975.023515393521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45975.023515393521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45975.023515393521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45975.023515393521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45975.023515393521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45975.023515393521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45975.023515393521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45975.023515393521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45975.023515393521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45975.023515393521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45975.023515393521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45975.023515393521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45975.023515393521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45975.023515393521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45975.023515393521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45975.023515393521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45975.023515393521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45975.023515393521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45975.023515393521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45975.023515393521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45975.023515393521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45975.023515393521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45975.023515393521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45975.023515393521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45975.023515393521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45975.023515393521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45975.023515393521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45975.023515393521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45975.023515393521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45975.023515393521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45975.023515393521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45975.023515393521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45975.023515393521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45975.023515393521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45975.023515393521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45975.023515393521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45975.023515393521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45975.023515393521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45975.023515393521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45975.023515393521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45975.023515393521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45975.023515393521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45975.023515393521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45975.023515393521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45975.023515393521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45975.023515393521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45975.023515393521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45975.023515393521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45975.023515393521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45975.023515393521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45975.023515393521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45975.023515393521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45975.023515393521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45975.023515393521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45975.023515393521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45975.023515393521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45975.023515393521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45975.023515393521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45975.023515393521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45975.023515393521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45975.023515393521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45975.023515393521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45975.023515393521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45975.023515393521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45975.023515393521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45975.023515393521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45975.023515393521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45975.023515393521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45975.023515393521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45975.023515393521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45975.023515393521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45975.023515393521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45975.023515393521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45975.023515393521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45975.023515393521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45975.023515393521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45975.023515393521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45975.023515393521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45975.023515393521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45975.023515393521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45975.023515393521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45975.023515393521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45975.023515393521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45975.023515393521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45975.023515393521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45975.023515393521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45975.023515393521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45975.023515393521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45975.023515393521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45975.023515393521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45975.023515393521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45975.023515393521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45975.023515393521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45975.023515393521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45975.023515393521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45975.023515393521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45975.023515393521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45975.023515393521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45975.023515393521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45975.023515393521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45975.023515393521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45975.023515393521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45975.023515393521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45975.023515393521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45975.023515393521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45975.023515393521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45975.023515393521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45975.023515393521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45975.023515393521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45975.023515393521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45975.023515393521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45975.023515393521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45975.023515393521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45975.023515393521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45975.023515393521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45975.023515393521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45975.023515393521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45975.023515393521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45975.023515393521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45975.023515393521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45975.023515393521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45975.023515393521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45975.023515393521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45975.023515393521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45975.023515393521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45975.023515393521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45975.023515393521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45975.023515393521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45975.023515393521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45975.023515393521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45975.023515393521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45975.023515393521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45975.023515393521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45975.023515393521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45975.023515393521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45975.023515393521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45975.023515393521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45975.023515393521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45975.023515393521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45975.023515393521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45975.023515393521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45975.023515393521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45975.023515393521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45975.023515393521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45975.023515393521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45975.023515393521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45975.023515393521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45975.023515393521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45975.023515393521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45975.023515393521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45975.023515393521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45975.023515393521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45975.023515393521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45975.023515393521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45975.023515393521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45975.023515393521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45975.023515393521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45975.023515393521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45975.023515393521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45975.023515393521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45975.023515393521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45975.023515393521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45975.023515393521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45975.023515393521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45975.023515393521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45975.023515393521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45975.023515393521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45975.023515393521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45975.023515393521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45975.023515393521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45975.023515393521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45975.023515393521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45975.023515393521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45975.023515393521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45975.023515393521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45975.023515393521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45975.023515393521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45975.023515393521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45975.023515393521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45975.023515393521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45975.023515393521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45975.023515393521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45975.023515393521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45975.023515393521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45975.023515393521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45975.023515393521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45975.023515393521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45975.023515393521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45975.023515393521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45975.023515393521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45975.023515393521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45975.023515393521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45975.023515393521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45975.023515393521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45975.023515393521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45975.023515393521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45975.023515393521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45975.023515393521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45975.023515393521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45975.023515393521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45975.023515393521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45975.023515393521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45975.023515393521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45975.023515393521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45975.023515393521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45975.023515393521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45975.023515393521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45975.023515393521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45975.023515393521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45975.023515393521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45975.023515393521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45975.023515393521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45975.023515393521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45975.023515393521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45975.023515393521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45975.023515393521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45975.023515393521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45975.023515393521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45975.023515393521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45975.023515393521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45975.023515393521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45975.023515393521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45975.023515393521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45975.023515393521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45975.023515393521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45975.023515393521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45975.023515393521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45975.023515393521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45975.023515393521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45975.023515393521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45975.023515393521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45975.023515393521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45975.023515393521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45975.023515393521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45975.023515393521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45975.023515393521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45975.023515393521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45975.023515393521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45975.023515393521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45975.023515393521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45975.023515393521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45975.023515393521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45975.023515393521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45975.023515393521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45975.023515393521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45975.023515393521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45975.023515393521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45975.023515393521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45975.023515393521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45975.023515393521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45975.023515393521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45975.023515393521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45975.023515393521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45975.023515393521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45975.023515393521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45975.023515393521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45975.023515393521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45975.023515393521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45975.023515393521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45975.023515393521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45975.023515393521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45975.023515393521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45975.023515393521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45975.023515393521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45975.023515393521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45975.023515393521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45975.023515393521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45975.023515393521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45975.023515393521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45975.023515393521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45975.023515393521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45975.023515393521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45975.023515393521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45975.023515393521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45975.023515393521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45975.023515393521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45975.023515393521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45975.023515393521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45975.023515393521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45975.023515393521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45975.023515393521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45975.023515393521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45975.023515393521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45975.023515393521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45975.023515393521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45975.023515393521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45975.023515393521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45975.023515393521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45975.023515393521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45975.023515393521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45975.023515393521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45975.023515393521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45975.023515393521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45975.023515393521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45975.023515393521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45975.023515393521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45975.023515393521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45975.023515393521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45975.023515393521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45975.023515393521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45975.023515393521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45975.023515393521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45975.023515393521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45975.023515393521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45975.023515393521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45975.023515393521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45975.023515393521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45975.023515393521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45975.023515393521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45975.023515393521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45975.023515393521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45975.023515393521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45975.023515393521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45975.023515393521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45975.023515393521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45975.023515393521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45975.023515393521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45975.023515393521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45975.023515393521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45975.023515393521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45975.023515393521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45975.023515393521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45975.023515393521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45975.023515393521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45975.023515393521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45975.023515393521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45975.023515393521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45975.023515393521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45975.023515393521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45975.023515393521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45975.023515393521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45975.023515393521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45975.023515393521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45975.023515393521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45975.023515393521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45975.023515393521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45975.023515393521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45975.023515393521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45975.023515393521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45975.023515393521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45975.023515393521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45975.023515393521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45975.023515393521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45975.023515393521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45975.023515393521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45975.023515393521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45975.023515393521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45975.023515393521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45975.023515393521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45975.023515393521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45975.023515393521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45975.023515393521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45975.023515393521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45975.023515393521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45975.023515393521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45975.023515393521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45975.023515393521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45975.023515393521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45975.023515393521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45975.023515393521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45975.023515393521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45975.023515393521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45975.023515393521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45975.023515393521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45975.023515393521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45975.023515393521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45975.023515393521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45975.023515393521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45975.023515393521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45975.023515393521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45975.023515393521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45975.023515393521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45975.023515393521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45975.023515393521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45975.023515393521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45975.023515393521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45975.023515393521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45975.023515393521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45975.023515393521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45975.023515393521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45975.023515393521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45975.023515393521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45975.023515393521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45975.023515393521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45975.023515393521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45975.023515393521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45975.023515393521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45975.023515393521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45975.023515393521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45975.023515393521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45975.023515393521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45975.023515393521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45975.023515393521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45975.023515393521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45975.023515393521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45975.023515393521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45975.023515393521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45975.023515393521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45975.023515393521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45975.023515393521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45975.023515393521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45975.023515393521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45975.023515393521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45975.023515393521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45975.023515393521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45975.023515393521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45975.023515393521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45975.023515393521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45975.023515393521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45975.023515393521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45975.023515393521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45975.023515393521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45975.023515393521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45975.023515393521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45975.023515393521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45975.023515393521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45975.023515393521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45975.023515393521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45975.023515393521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45975.023515393521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45975.023515393521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45975.023515393521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45975.023515393521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45975.023515393521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45975.023515393521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45975.023515393521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45975.023515393521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45975.023515393521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45975.023515393521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45975.023515393521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45975.023515393521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45975.023515393521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45975.023515393521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45975.023515393521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45975.023515393521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45975.023515393521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45975.023515393521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45975.023515393521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45975.023515393521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45975.023515393521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45975.023515393521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45975.023515393521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45975.023515393521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45975.023515393521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45975.023515393521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45975.023515393521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45975.023515393521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45975.023515393521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45975.023515393521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45975.023515393521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45975.023515393521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45975.023515393521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45975.023515393521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45975.023515393521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45975.023515393521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45975.023515393521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45975.023515393521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45975.023515393521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45975.023515393521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45975.023515393521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45975.023515393521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45975.023515393521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45975.023515393521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45975.023515393521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45975.023515393521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45975.023515393521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45975.023515393521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45975.023515393521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45975.023515393521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45975.023515393521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45975.023515393521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45975.023515393521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45975.023515393521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45975.023515393521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45975.023515393521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45975.023515393521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45975.023515393521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45975.023515393521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45975.023515393521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45975.023515393521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45975.023515393521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45975.023515393521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45975.023515393521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45975.023515393521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45975.023515393521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45975.023515393521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45975.023515393521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45975.023515393521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45975.023515393521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45975.023515393521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45975.023515393521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45975.023515393521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45975.023515393521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45975.023515393521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45975.023515393521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45975.023515393521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45975.023515393521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45975.023515393521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45975.023515393521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45975.023515393521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45975.023515393521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45975.023515393521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45975.023515393521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45975.023515393521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45975.023515393521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45975.023515393521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45975.023515393521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45975.023515393521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45975.023515393521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45975.023515393521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45975.023515393521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45975.023515393521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45975.023515393521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45975.023515393521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45975.023515393521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45975.023515393521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45975.023515393521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45975.023515393521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45975.023515393521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45975.023515393521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45975.023515393521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45975.023515393521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45975.023515393521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45975.023515393521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45975.023515393521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45975.023515393521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45975.023515393521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45975.023515393521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45975.023515393521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45975.023515393521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45975.023515393521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45975.023515393521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45975.023515393521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45975.023515393521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45975.023515393521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45975.023515393521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45975.023515393521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45975.023515393521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45975.023515393521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45975.023515393521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45975.023515393521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45975.023515393521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45975.023515393521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45975.023515393521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45975.023515393521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45975.023515393521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45975.023515393521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45975.023515393521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45975.023515393521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45975.023515393521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45975.023515393521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45975.023515393521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45975.023515393521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45975.023515393521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45975.023515393521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45975.023515393521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45975.023515393521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45975.023515393521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45975.023515393521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45975.023515393521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45975.023515393521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45975.023515393521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45975.023515393521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45975.023515393521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45975.023515393521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45975.023515393521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45975.023515393521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45975.023515393521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45975.023515393521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45975.023515393521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45975.023515393521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45975.023515393521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45975.023515393521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45975.023515393521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45975.023515393521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45975.023515393521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45975.023515393521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45975.023515393521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45975.023515393521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45975.023515393521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45975.023515393521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45975.023515393521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45975.023515393521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45975.023515393521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45975.023515393521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45975.023515393521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45975.023515393521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45975.023515393521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45975.023515393521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45975.023515393521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45975.023515393521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45975.023515393521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45975.023515393521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45975.023515393521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45975.023515393521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45975.023515393521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45975.023515393521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45975.023515393521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45975.023515393521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45975.023515393521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45975.023515393521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45975.023515393521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45975.023515393521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45975.023515393521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45975.023515393521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45975.023515393521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45975.023515393521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45975.023515393521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45975.023515393521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45975.023515393521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45975.023515393521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45975.023515393521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45975.023515393521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45975.023515393521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45975.023515393521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45975.023515393521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45975.023515393521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45975.023515393521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45975.023515393521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45975.023515393521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45975.023515393521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45975.023515393521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45975.023515393521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45975.023515393521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45975.023515393521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45975.023515393521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45975.023515393521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45975.023515393521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45975.023515393521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45975.023515393521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45975.023515393521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45975.023515393521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45975.023515393521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45975.023515393521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45975.023515393521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45975.023515393521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45975.023515393521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45975.023515393521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45975.023515393521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45975.023515393521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45975.023515393521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45975.023515393521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45975.023515393521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45975.023515393521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45975.023515393521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45975.023515393521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45975.023515393521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45975.023515393521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45975.023515393521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45975.023515393521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45975.023515393521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45975.023515393521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45975.023515393521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45975.023515393521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45975.023515393521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45975.023515393521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45975.023515393521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45975.023515393521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45975.023515393521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45975.023515393521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45975.023515393521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45975.023515393521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45975.023515393521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45975.023515393521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45975.023515393521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45975.023515393521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45975.023515393521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45975.023515393521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45975.023515393521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45975.023515393521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45975.023515393521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45975.023515393521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45975.023515393521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45975.023515393521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45975.023515393521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45975.023515393521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45975.023515393521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45975.023515393521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45975.023515393521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45975.023515393521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45975.023515393521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45975.023515393521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45975.023515393521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45975.023515393521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45975.023515393521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45975.023515393521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45975.023515393521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45975.023515393521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45975.023515393521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45975.023515393521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45975.023515393521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45975.023515393521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45975.023515393521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45975.023515393521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45975.023515393521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45975.023515393521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45975.023515393521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45975.023515393521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45975.023515393521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45975.023515393521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45975.023515393521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45975.023515393521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45975.023515393521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45975.023515393521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45975.023515393521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45975.023515393521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45975.023515393521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45975.023515393521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45975.023515393521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45975.023515393521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45975.023515393521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45975.023515393521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45975.023515393521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45975.023515393521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45975.023515393521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45975.023515393521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45975.023515393521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45975.023515393521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45975.023515393521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45975.023515393521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45975.023515393521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45975.023515393521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45975.023515393521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45975.023515393521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45975.023515393521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45975.023515393521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45975.023515393521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45975.023515393521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45975.023515393521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45975.023515393521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45975.023515393521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45975.023515393521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45975.023515393521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45975.023515393521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45975.023515393521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45975.023515393521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45975.023515393521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45975.023515393521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45975.023515393521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45975.023515393521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45975.023515393521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45975.023515393521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45975.023515393521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45975.023515393521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45975.023515393521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45975.023515393521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45975.023515393521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45975.023515393521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45975.023515393521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45975.023515393521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45975.023515393521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45975.023515393521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45975.023515393521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45975.023515393521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45975.023515393521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45975.023515393521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45975.023515393521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45975.023515393521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45975.023515393521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45975.023515393521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45975.023515393521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45975.023515393521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45975.023515393521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45975.023515393521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45975.023515393521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45975.023515393521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45975.023515393521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45975.023515393521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45975.023515393521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45975.023515393521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45975.023515393521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45975.023515393521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45975.023515393521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45975.023515393521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45975.023515393521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45975.023515393521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45975.023515393521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45975.023515393521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45975.023515393521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45975.023515393521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45975.023515393521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45975.023515393521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45975.023515393521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45975.023515393521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45975.023515393521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45975.023515393521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45975.023515393521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45975.023515393521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45975.023515393521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45975.023515393521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45975.023515393521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45975.023515393521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45975.023515393521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45975.023515393521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45975.023515393521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45975.023515393521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45975.023515393521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45975.023515393521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45975.023515393521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45975.023515393521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45975.023515393521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45975.023515393521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45975.023515393521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45975.023515393521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45975.023515393521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45975.023515393521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45975.023515393521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45975.023515393521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45975.023515393521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45975.023515393521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45975.023515393521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45975.023515393521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45975.023515393521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45975.023515393521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45975.023515393521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45975.023515393521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45975.023515393521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45975.023515393521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45975.023515393521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45975.023515393521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45975.023515393521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45975.023515393521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45975.023515393521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45975.023515393521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45975.023515393521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45975.023515393521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45975.023515393521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45975.023515393521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45975.023515393521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45975.023515393521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45975.023515393521</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271.54279780092475</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45975.023515393521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45975.023515393521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45975.023515393521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45975.023515393521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45975.023515393521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45975.023515393521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45975.023515393521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45975.023515393521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45975.023515393521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45975.023515393521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45975.023515393521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45975.023515393521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45975.023515393521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45975.023515393521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45975.023515393521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45975.023515393521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45975.023515393521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45975.023515393521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45975.023515393521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45975.023515393521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45975.023515393521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45975.023515393521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45975.023515393521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45975.023515393521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45975.023515393521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45975.023515393521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45975.023515393521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45975.023515393521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45975.023515393521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45975.023515393521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45975.023515393521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45975.023515393521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45975.023515393521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45975.023515393521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45975.023515393521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45975.023515393521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45975.023515393521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45975.023515393521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45975.023515393521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45975.023515393521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45975.023515393521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45975.023515393521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45975.023515393521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45975.023515393521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45975.023515393521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45975.023515393521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45975.023515393521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45975.023515393521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45975.023515393521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45975.023515393521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45975.023515393521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45975.023515393521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45975.023515393521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45975.023515393521</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8"/>
  <sheetViews>
    <sheetView tabSelected="1" workbookViewId="0">
      <selection activeCell="D17" sqref="D1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83.191455208332627</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39024</v>
      </c>
      <c r="F3" s="38">
        <v>45926.188877314817</v>
      </c>
      <c r="G3" s="116">
        <f t="shared" ref="G3" ca="1" si="0">IFERROR(NOW()-F3,"")</f>
        <v>48.834638078704302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39024</v>
      </c>
      <c r="F4" s="125">
        <v>45948.661111111112</v>
      </c>
      <c r="G4" s="126">
        <f t="shared" ref="G4:G7" ca="1" si="1">IFERROR(NOW()-F4,"")</f>
        <v>26.362404282408534</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0.19091122685495066</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ca="1" si="1"/>
        <v>45975.023515393521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ref="G8:G71" ca="1" si="2">IFERROR(NOW()-F8,"")</f>
        <v>45975.023515393521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45975.023515393521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45975.023515393521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45975.023515393521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45975.023515393521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45975.023515393521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45975.023515393521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45975.023515393521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45975.023515393521</v>
      </c>
      <c r="H16" s="125"/>
      <c r="I16" s="124" t="str">
        <f>IFERROR(VLOOKUP(D16,DB!A:F,6,0),"")</f>
        <v/>
      </c>
      <c r="J16" s="124" t="str">
        <f>IFERROR(VLOOKUP(D16,DB!A:G,7,0),"")</f>
        <v/>
      </c>
      <c r="K16" s="124"/>
      <c r="L16" s="124" t="str">
        <f>IFERROR(VLOOKUP(D16,DB!A:I,9,0),"")</f>
        <v/>
      </c>
    </row>
    <row r="17" spans="1:12">
      <c r="A17" s="124"/>
      <c r="B17" s="124" t="str">
        <f>IFERROR(VLOOKUP(D17,DB!A:K,11,0),"")</f>
        <v/>
      </c>
      <c r="C17" s="124"/>
      <c r="D17" s="159"/>
      <c r="E17" s="124"/>
      <c r="F17" s="124"/>
      <c r="G17" s="126">
        <f t="shared" ca="1" si="2"/>
        <v>45975.023515393521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45975.023515393521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45975.023515393521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45975.023515393521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45975.023515393521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45975.023515393521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45975.023515393521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45975.023515393521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45975.023515393521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45975.023515393521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45975.023515393521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45975.023515393521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45975.023515393521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45975.023515393521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45975.023515393521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45975.023515393521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45975.023515393521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45975.023515393521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45975.023515393521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45975.023515393521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45975.023515393521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45975.023515393521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45975.023515393521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45975.023515393521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45975.023515393521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45975.023515393521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45975.023515393521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45975.023515393521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45975.023515393521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45975.023515393521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45975.023515393521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45975.023515393521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45975.023515393521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45975.023515393521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45975.023515393521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45975.023515393521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45975.023515393521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45975.023515393521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45975.023515393521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45975.023515393521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45975.023515393521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45975.023515393521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45975.023515393521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45975.023515393521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45975.023515393521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45975.023515393521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45975.023515393521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45975.023515393521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45975.023515393521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45975.023515393521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45975.023515393521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45975.023515393521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45975.023515393521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45975.023515393521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45975.023515393521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ref="G72:G135" ca="1" si="3">IFERROR(NOW()-F72,"")</f>
        <v>45975.023515393521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45975.023515393521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45975.023515393521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45975.023515393521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45975.023515393521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45975.023515393521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45975.023515393521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45975.023515393521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45975.023515393521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45975.023515393521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45975.023515393521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45975.023515393521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45975.023515393521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45975.023515393521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45975.023515393521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45975.023515393521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45975.023515393521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45975.023515393521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45975.023515393521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45975.023515393521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45975.023515393521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45975.023515393521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45975.023515393521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45975.023515393521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45975.023515393521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45975.023515393521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45975.023515393521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45975.023515393521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45975.023515393521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45975.023515393521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45975.023515393521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45975.023515393521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45975.023515393521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45975.023515393521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45975.023515393521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45975.023515393521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45975.023515393521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45975.023515393521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45975.023515393521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45975.023515393521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45975.023515393521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45975.023515393521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45975.023515393521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45975.023515393521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45975.023515393521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45975.023515393521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45975.023515393521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45975.023515393521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45975.023515393521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45975.023515393521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45975.023515393521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45975.023515393521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45975.023515393521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45975.023515393521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45975.023515393521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45975.023515393521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45975.023515393521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45975.023515393521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45975.023515393521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45975.023515393521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45975.023515393521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45975.023515393521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45975.023515393521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45975.023515393521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ref="G136:G199" ca="1" si="4">IFERROR(NOW()-F136,"")</f>
        <v>45975.023515393521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45975.023515393521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45975.023515393521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45975.023515393521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45975.023515393521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45975.023515393521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45975.023515393521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45975.023515393521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45975.023515393521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45975.023515393521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45975.023515393521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45975.023515393521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45975.023515393521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45975.023515393521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45975.023515393521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45975.023515393521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45975.023515393521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45975.023515393521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45975.023515393521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45975.023515393521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45975.023515393521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45975.023515393521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45975.023515393521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45975.023515393521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45975.023515393521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45975.023515393521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45975.023515393521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45975.023515393521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45975.023515393521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45975.023515393521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45975.023515393521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45975.023515393521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45975.023515393521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45975.023515393521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45975.023515393521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45975.023515393521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45975.023515393521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45975.023515393521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45975.023515393521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45975.023515393521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45975.023515393521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45975.023515393521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45975.023515393521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45975.023515393521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45975.023515393521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45975.023515393521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45975.023515393521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45975.023515393521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45975.023515393521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45975.023515393521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45975.023515393521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45975.023515393521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45975.023515393521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45975.023515393521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45975.023515393521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45975.023515393521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45975.023515393521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45975.023515393521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45975.023515393521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45975.023515393521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45975.023515393521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45975.023515393521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45975.023515393521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45975.023515393521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ref="G200:G263" ca="1" si="5">IFERROR(NOW()-F200,"")</f>
        <v>45975.023515393521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45975.023515393521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45975.023515393521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45975.023515393521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45975.023515393521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45975.023515393521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45975.023515393521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45975.023515393521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45975.023515393521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45975.023515393521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45975.023515393521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45975.023515393521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45975.023515393521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45975.023515393521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45975.023515393521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45975.023515393521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45975.023515393521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45975.023515393521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45975.023515393521</v>
      </c>
      <c r="H218" s="124"/>
      <c r="I218" s="124" t="str">
        <f>IFERROR(VLOOKUP(D218,DB!A:F,6,0),"")</f>
        <v/>
      </c>
      <c r="J218" s="124" t="str">
        <f>IFERROR(VLOOKUP(D218,DB!A:G,7,0),"")</f>
        <v/>
      </c>
      <c r="K218" s="124"/>
      <c r="L218" s="124" t="str">
        <f>IFERROR(VLOOKUP(D218,DB!A:I,9,0),"")</f>
        <v/>
      </c>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45975.023515393521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45975.023515393521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45975.023515393521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45975.023515393521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45975.023515393521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45975.023515393521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45975.023515393521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45975.023515393521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45975.023515393521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45975.023515393521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45975.023515393521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45975.023515393521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45975.023515393521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45975.023515393521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45975.023515393521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45975.023515393521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45975.023515393521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45975.023515393521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45975.023515393521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45975.023515393521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45975.023515393521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45975.023515393521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45975.023515393521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45975.023515393521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45975.023515393521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45975.023515393521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45975.023515393521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45975.023515393521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45975.023515393521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45975.023515393521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45975.023515393521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45975.023515393521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45975.023515393521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45975.023515393521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45975.023515393521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45975.023515393521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45975.023515393521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45975.023515393521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45975.023515393521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45975.023515393521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45975.023515393521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45975.023515393521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45975.023515393521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45975.023515393521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45975.023515393521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45975.023515393521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45975.023515393521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45975.023515393521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45975.023515393521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45975.023515393521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45975.023515393521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45975.023515393521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45975.023515393521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45975.023515393521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45975.023515393521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45975.023515393521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45975.023515393521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45975.023515393521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45975.023515393521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45975.023515393521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45975.023515393521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45975.023515393521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45975.023515393521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45975.023515393521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45975.023515393521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45975.023515393521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45975.023515393521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45975.023515393521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45975.023515393521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45975.023515393521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45975.023515393521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45975.023515393521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45975.023515393521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45975.023515393521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45975.023515393521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45975.023515393521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45975.023515393521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45975.023515393521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45975.023515393521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45975.023515393521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45975.023515393521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45975.023515393521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45975.023515393521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45975.023515393521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45975.023515393521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45975.023515393521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45975.023515393521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45975.023515393521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45975.023515393521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45975.023515393521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45975.023515393521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45975.023515393521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45975.023515393521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45975.023515393521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45975.023515393521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45975.023515393521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45975.023515393521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45975.023515393521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45975.023515393521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45975.023515393521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45975.023515393521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45975.023515393521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45975.023515393521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45975.023515393521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45975.023515393521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45975.023515393521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45975.023515393521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45975.023515393521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45975.023515393521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45975.023515393521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45975.023515393521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45975.023515393521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45975.023515393521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45975.023515393521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45975.023515393521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45975.023515393521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45975.023515393521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45975.023515393521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45975.023515393521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45975.023515393521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45975.023515393521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45975.023515393521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45975.023515393521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45975.023515393521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45975.023515393521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45975.023515393521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45975.023515393521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45975.023515393521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45975.023515393521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45975.023515393521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45975.023515393521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45975.023515393521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45975.023515393521</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2025-11-13T21:35:45Z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