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70" documentId="120_S{2AC9BD13-BADA-5192-A53E-5A8FF88502F6}" xr6:coauthVersionLast="47" xr6:coauthVersionMax="47" xr10:uidLastSave="{AEBF34C1-7F92-4650-8088-32E9AD5C708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<sst xmlns="http://schemas.openxmlformats.org/spreadsheetml/2006/main" count="181536" uniqueCount="39146">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</sst>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337.86440543981735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5.2148495371511672E-2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46000.812831365743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46000.812831365743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46000.812831365743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46000.812831365743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46000.812831365743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46000.812831365743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46000.812831365743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46000.812831365743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46000.812831365743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46000.812831365743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46000.812831365743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46000.812831365743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46000.812831365743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46000.812831365743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46000.812831365743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46000.812831365743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46000.812831365743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46000.812831365743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46000.812831365743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46000.812831365743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46000.812831365743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46000.812831365743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46000.812831365743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46000.812831365743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46000.812831365743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46000.812831365743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46000.812831365743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46000.812831365743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46000.812831365743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46000.812831365743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46000.812831365743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46000.812831365743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46000.812831365743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46000.812831365743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46000.812831365743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46000.812831365743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46000.812831365743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46000.812831365743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46000.812831365743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46000.812831365743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46000.812831365743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46000.812831365743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46000.812831365743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46000.812831365743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46000.812831365743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46000.812831365743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46000.812831365743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46000.812831365743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46000.812831365743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46000.812831365743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46000.812831365743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46000.812831365743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46000.812831365743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46000.812831365743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46000.812831365743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46000.812831365743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46000.812831365743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46000.812831365743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46000.812831365743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46000.812831365743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46000.812831365743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46000.812831365743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46000.812831365743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46000.812831365743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46000.812831365743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46000.812831365743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46000.812831365743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46000.812831365743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46000.812831365743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46000.812831365743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46000.812831365743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46000.812831365743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46000.812831365743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46000.812831365743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46000.812831365743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46000.812831365743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46000.812831365743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46000.812831365743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46000.812831365743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46000.812831365743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46000.812831365743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46000.812831365743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46000.812831365743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46000.812831365743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46000.812831365743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46000.812831365743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46000.812831365743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46000.812831365743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46000.812831365743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46000.812831365743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46000.812831365743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46000.812831365743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46000.812831365743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46000.812831365743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46000.812831365743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46000.812831365743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46000.812831365743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46000.812831365743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46000.812831365743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46000.812831365743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46000.812831365743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46000.812831365743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46000.812831365743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46000.812831365743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46000.812831365743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46000.812831365743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46000.812831365743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46000.812831365743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46000.812831365743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46000.812831365743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46000.812831365743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46000.812831365743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46000.812831365743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46000.812831365743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46000.812831365743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46000.812831365743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46000.812831365743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46000.812831365743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46000.812831365743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46000.812831365743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46000.812831365743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46000.812831365743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46000.812831365743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46000.812831365743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46000.812831365743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46000.812831365743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46000.812831365743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46000.812831365743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46000.812831365743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46000.812831365743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46000.812831365743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46000.812831365743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46000.812831365743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46000.812831365743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46000.812831365743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46000.812831365743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46000.812831365743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46000.812831365743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46000.812831365743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46000.812831365743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46000.812831365743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46000.812831365743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46000.812831365743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46000.812831365743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46000.812831365743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46000.812831365743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46000.812831365743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46000.812831365743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46000.812831365743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46000.812831365743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46000.812831365743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46000.812831365743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46000.812831365743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46000.812831365743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46000.812831365743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46000.812831365743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46000.812831365743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46000.812831365743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46000.812831365743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46000.812831365743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46000.812831365743</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C0D50023-C383-4879-AE33-886ADE1B88BD}"/>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175.81299340278201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16.425412384262017</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3.4574494213011349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46000.812831365743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46000.812831365743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46000.812831365743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46000.812831365743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46000.812831365743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46000.812831365743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46000.812831365743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46000.812831365743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46000.812831365743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46000.812831365743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46000.812831365743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46000.812831365743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46000.812831365743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46000.812831365743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46000.812831365743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46000.812831365743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46000.812831365743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46000.812831365743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46000.812831365743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46000.812831365743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46000.812831365743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46000.812831365743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46000.812831365743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46000.812831365743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46000.812831365743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46000.812831365743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46000.812831365743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46000.812831365743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46000.812831365743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46000.812831365743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46000.812831365743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46000.812831365743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46000.812831365743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46000.812831365743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46000.812831365743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46000.812831365743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46000.812831365743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46000.812831365743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46000.812831365743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46000.812831365743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46000.812831365743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46000.812831365743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46000.812831365743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46000.812831365743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46000.812831365743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46000.812831365743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46000.812831365743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46000.812831365743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46000.812831365743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46000.812831365743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46000.812831365743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46000.812831365743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46000.812831365743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46000.812831365743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46000.812831365743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46000.812831365743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46000.812831365743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46000.812831365743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46000.812831365743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46000.812831365743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46000.812831365743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46000.812831365743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46000.812831365743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46000.812831365743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46000.812831365743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46000.812831365743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46000.812831365743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46000.812831365743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46000.812831365743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46000.812831365743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46000.812831365743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46000.812831365743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46000.812831365743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46000.812831365743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46000.812831365743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46000.812831365743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46000.812831365743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46000.812831365743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46000.812831365743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46000.812831365743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46000.812831365743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46000.812831365743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46000.812831365743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46000.812831365743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46000.812831365743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46000.812831365743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46000.812831365743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46000.812831365743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46000.812831365743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46000.812831365743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46000.812831365743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46000.812831365743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46000.812831365743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46000.812831365743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46000.812831365743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46000.812831365743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46000.812831365743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46000.812831365743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46000.812831365743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46000.812831365743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46000.812831365743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46000.812831365743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46000.812831365743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46000.812831365743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46000.812831365743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46000.812831365743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46000.812831365743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46000.812831365743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46000.812831365743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46000.812831365743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46000.812831365743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46000.812831365743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46000.812831365743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46000.812831365743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46000.812831365743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46000.812831365743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46000.812831365743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46000.812831365743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46000.812831365743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46000.812831365743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46000.812831365743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46000.812831365743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46000.812831365743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46000.812831365743</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46000.812831365743</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46000.812831365743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46000.812831365743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46000.812831365743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46000.812831365743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46000.812831365743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46000.812831365743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46000.812831365743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46000.812831365743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46000.812831365743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46000.812831365743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46000.812831365743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46000.812831365743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46000.812831365743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46000.812831365743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46000.812831365743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46000.812831365743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46000.812831365743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46000.812831365743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46000.812831365743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46000.812831365743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46000.812831365743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46000.812831365743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46000.812831365743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46000.812831365743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46000.812831365743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46000.812831365743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46000.812831365743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46000.812831365743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46000.812831365743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46000.812831365743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46000.812831365743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46000.812831365743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46000.812831365743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46000.812831365743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46000.812831365743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46000.812831365743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46000.812831365743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46000.812831365743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46000.812831365743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46000.812831365743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46000.812831365743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46000.812831365743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46000.812831365743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46000.812831365743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46000.812831365743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46000.812831365743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46000.812831365743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46000.812831365743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46000.812831365743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46000.812831365743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46000.812831365743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46000.812831365743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46000.812831365743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46000.812831365743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46000.812831365743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46000.812831365743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46000.812831365743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46000.812831365743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46000.812831365743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46000.812831365743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46000.812831365743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46000.812831365743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46000.812831365743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46000.812831365743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46000.812831365743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46000.812831365743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46000.812831365743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46000.812831365743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46000.812831365743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46000.812831365743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46000.812831365743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46000.812831365743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46000.812831365743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46000.812831365743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46000.812831365743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46000.812831365743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46000.812831365743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46000.812831365743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46000.812831365743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46000.812831365743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46000.812831365743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46000.812831365743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46000.812831365743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46000.812831365743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46000.812831365743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46000.812831365743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46000.812831365743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46000.812831365743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46000.812831365743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46000.812831365743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46000.812831365743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46000.812831365743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46000.812831365743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46000.812831365743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46000.812831365743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46000.812831365743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46000.812831365743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46000.812831365743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46000.812831365743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46000.812831365743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46000.812831365743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46000.812831365743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46000.812831365743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46000.812831365743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46000.812831365743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46000.812831365743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46000.812831365743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46000.812831365743</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46000.812831365743</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5.9081365739984903E-2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46000.812831365743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46000.812831365743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46000.812831365743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46000.812831365743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46000.812831365743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46000.812831365743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46000.812831365743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46000.812831365743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46000.812831365743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46000.812831365743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46000.812831365743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46000.812831365743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46000.812831365743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46000.812831365743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46000.812831365743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46000.812831365743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46000.812831365743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46000.812831365743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46000.812831365743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46000.812831365743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46000.812831365743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46000.812831365743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46000.812831365743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46000.812831365743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46000.812831365743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46000.812831365743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46000.812831365743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46000.812831365743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46000.812831365743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46000.812831365743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46000.812831365743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46000.812831365743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46000.812831365743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46000.812831365743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46000.812831365743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46000.812831365743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46000.812831365743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46000.812831365743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46000.812831365743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46000.812831365743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46000.812831365743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46000.812831365743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46000.812831365743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46000.812831365743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46000.812831365743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46000.812831365743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46000.812831365743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46000.812831365743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46000.812831365743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46000.812831365743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46000.812831365743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46000.812831365743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46000.812831365743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46000.812831365743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46000.812831365743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46000.812831365743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46000.812831365743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46000.812831365743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46000.812831365743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46000.812831365743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46000.812831365743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46000.812831365743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46000.812831365743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46000.812831365743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46000.812831365743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46000.812831365743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46000.812831365743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46000.812831365743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46000.812831365743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46000.812831365743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46000.812831365743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46000.812831365743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46000.812831365743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46000.812831365743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46000.812831365743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46000.812831365743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46000.812831365743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46000.812831365743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46000.812831365743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46000.812831365743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46000.812831365743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46000.812831365743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46000.812831365743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46000.812831365743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46000.812831365743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46000.812831365743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46000.812831365743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46000.812831365743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46000.812831365743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46000.812831365743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46000.812831365743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46000.812831365743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46000.812831365743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46000.812831365743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46000.812831365743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46000.812831365743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46000.812831365743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46000.812831365743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46000.812831365743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46000.812831365743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46000.812831365743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46000.812831365743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46000.812831365743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46000.812831365743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46000.812831365743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46000.812831365743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46000.812831365743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46000.812831365743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46000.812831365743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46000.812831365743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46000.812831365743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46000.812831365743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46000.812831365743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46000.812831365743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46000.812831365743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46000.812831365743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46000.812831365743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46000.812831365743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46000.812831365743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46000.812831365743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46000.812831365743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46000.812831365743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46000.812831365743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46000.812831365743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46000.812831365743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46000.812831365743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46000.812831365743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46000.812831365743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46000.812831365743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46000.812831365743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46000.812831365743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46000.812831365743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46000.812831365743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46000.812831365743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46000.812831365743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46000.812831365743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46000.812831365743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46000.812831365743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46000.812831365743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46000.812831365743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46000.812831365743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46000.812831365743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46000.812831365743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46000.812831365743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46000.812831365743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46000.812831365743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46000.812831365743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46000.812831365743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46000.812831365743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46000.812831365743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46000.812831365743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46000.812831365743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46000.812831365743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46000.812831365743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46000.812831365743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46000.812831365743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46000.812831365743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46000.812831365743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46000.812831365743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46000.812831365743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46000.812831365743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46000.812831365743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46000.812831365743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46000.812831365743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46000.812831365743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46000.812831365743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46000.812831365743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46000.812831365743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46000.812831365743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46000.812831365743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46000.812831365743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46000.812831365743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46000.812831365743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46000.812831365743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46000.812831365743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46000.812831365743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46000.812831365743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46000.812831365743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46000.812831365743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46000.812831365743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46000.812831365743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46000.812831365743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46000.812831365743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46000.812831365743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46000.812831365743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46000.812831365743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46000.812831365743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46000.812831365743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46000.812831365743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46000.812831365743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46000.812831365743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46000.812831365743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46000.812831365743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46000.812831365743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46000.812831365743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46000.812831365743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46000.812831365743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46000.812831365743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46000.812831365743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46000.812831365743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46000.812831365743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46000.812831365743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46000.812831365743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46000.812831365743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46000.812831365743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46000.812831365743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46000.812831365743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46000.812831365743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46000.812831365743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46000.812831365743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46000.812831365743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46000.812831365743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46000.812831365743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46000.812831365743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46000.812831365743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46000.812831365743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46000.812831365743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46000.812831365743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46000.812831365743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46000.812831365743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46000.812831365743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46000.812831365743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46000.812831365743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46000.812831365743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46000.812831365743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46000.812831365743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46000.812831365743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46000.812831365743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46000.812831365743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46000.812831365743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46000.812831365743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46000.812831365743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46000.812831365743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46000.812831365743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46000.812831365743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46000.812831365743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46000.812831365743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46000.812831365743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46000.812831365743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46000.812831365743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46000.812831365743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46000.812831365743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46000.812831365743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46000.812831365743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46000.812831365743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46000.812831365743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46000.812831365743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46000.812831365743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46000.812831365743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46000.812831365743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46000.812831365743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46000.812831365743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46000.812831365743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46000.812831365743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46000.812831365743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46000.812831365743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46000.812831365743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46000.812831365743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46000.812831365743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46000.812831365743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46000.812831365743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46000.812831365743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46000.812831365743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46000.812831365743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46000.812831365743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46000.812831365743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46000.812831365743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46000.812831365743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46000.812831365743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46000.812831365743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46000.812831365743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46000.812831365743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46000.812831365743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46000.812831365743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46000.812831365743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46000.812831365743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46000.812831365743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46000.812831365743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46000.812831365743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46000.812831365743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46000.812831365743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46000.812831365743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46000.812831365743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46000.812831365743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46000.812831365743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46000.812831365743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46000.812831365743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46000.812831365743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46000.812831365743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46000.812831365743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46000.812831365743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46000.812831365743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46000.812831365743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46000.812831365743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46000.812831365743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46000.812831365743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46000.812831365743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46000.812831365743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46000.812831365743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46000.812831365743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46000.812831365743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46000.812831365743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46000.812831365743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46000.812831365743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46000.812831365743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46000.812831365743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46000.812831365743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46000.812831365743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46000.812831365743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46000.812831365743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46000.812831365743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46000.812831365743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46000.812831365743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46000.812831365743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46000.812831365743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46000.812831365743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46000.812831365743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46000.812831365743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46000.812831365743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46000.812831365743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46000.812831365743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46000.812831365743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46000.812831365743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46000.812831365743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46000.812831365743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46000.812831365743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46000.812831365743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46000.812831365743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46000.812831365743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46000.812831365743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46000.812831365743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46000.812831365743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46000.812831365743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46000.812831365743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46000.812831365743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46000.812831365743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46000.812831365743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46000.812831365743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46000.812831365743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46000.812831365743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46000.812831365743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46000.812831365743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46000.812831365743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46000.812831365743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46000.812831365743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46000.812831365743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46000.812831365743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46000.812831365743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46000.812831365743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46000.812831365743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46000.812831365743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46000.812831365743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46000.812831365743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46000.812831365743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46000.812831365743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46000.812831365743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46000.812831365743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46000.812831365743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46000.812831365743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46000.812831365743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46000.812831365743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46000.812831365743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46000.812831365743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46000.812831365743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46000.812831365743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46000.812831365743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46000.812831365743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46000.812831365743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46000.812831365743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46000.812831365743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46000.812831365743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46000.812831365743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46000.812831365743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46000.812831365743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46000.812831365743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46000.812831365743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46000.812831365743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46000.812831365743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46000.812831365743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46000.812831365743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46000.812831365743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46000.812831365743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46000.812831365743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46000.812831365743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46000.812831365743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46000.812831365743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46000.812831365743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46000.812831365743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46000.812831365743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46000.812831365743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46000.812831365743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46000.812831365743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46000.812831365743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46000.812831365743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46000.812831365743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46000.812831365743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46000.812831365743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46000.812831365743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46000.812831365743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46000.812831365743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46000.812831365743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46000.812831365743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46000.812831365743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46000.812831365743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46000.812831365743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46000.812831365743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46000.812831365743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46000.812831365743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46000.812831365743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46000.812831365743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46000.812831365743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46000.812831365743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46000.812831365743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46000.812831365743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46000.812831365743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46000.812831365743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46000.812831365743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46000.812831365743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46000.812831365743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46000.812831365743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46000.812831365743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46000.812831365743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46000.812831365743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46000.812831365743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46000.812831365743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46000.812831365743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46000.812831365743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46000.812831365743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46000.812831365743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46000.812831365743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46000.812831365743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46000.812831365743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46000.812831365743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46000.812831365743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46000.812831365743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46000.812831365743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46000.812831365743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46000.812831365743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46000.812831365743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46000.812831365743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46000.812831365743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46000.812831365743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46000.812831365743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46000.812831365743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46000.812831365743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46000.812831365743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46000.812831365743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46000.812831365743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46000.812831365743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46000.812831365743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46000.812831365743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46000.812831365743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46000.812831365743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46000.812831365743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46000.812831365743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46000.812831365743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46000.812831365743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46000.812831365743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46000.812831365743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46000.812831365743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46000.812831365743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46000.812831365743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46000.812831365743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46000.812831365743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46000.812831365743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46000.812831365743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46000.812831365743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46000.812831365743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46000.812831365743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46000.812831365743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46000.812831365743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46000.812831365743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46000.812831365743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46000.812831365743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46000.812831365743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46000.812831365743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46000.812831365743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46000.812831365743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46000.812831365743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46000.812831365743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46000.812831365743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46000.812831365743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46000.812831365743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46000.812831365743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46000.812831365743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46000.812831365743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46000.812831365743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46000.812831365743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46000.812831365743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46000.812831365743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46000.812831365743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46000.812831365743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46000.812831365743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46000.812831365743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46000.812831365743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46000.812831365743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46000.812831365743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46000.812831365743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46000.812831365743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46000.812831365743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46000.812831365743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46000.812831365743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46000.812831365743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46000.812831365743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46000.812831365743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46000.812831365743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46000.812831365743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46000.812831365743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46000.812831365743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46000.812831365743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46000.812831365743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46000.812831365743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46000.812831365743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46000.812831365743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46000.812831365743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46000.812831365743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46000.812831365743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46000.812831365743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46000.812831365743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46000.812831365743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46000.812831365743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46000.812831365743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46000.812831365743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46000.812831365743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46000.812831365743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46000.812831365743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46000.812831365743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46000.812831365743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46000.812831365743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46000.812831365743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46000.812831365743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46000.812831365743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46000.812831365743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46000.812831365743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46000.812831365743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46000.812831365743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46000.812831365743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46000.812831365743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46000.812831365743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46000.812831365743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46000.812831365743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46000.812831365743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46000.812831365743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46000.812831365743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46000.812831365743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46000.812831365743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46000.812831365743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46000.812831365743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46000.812831365743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46000.812831365743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46000.812831365743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46000.812831365743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46000.812831365743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46000.812831365743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46000.812831365743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46000.812831365743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46000.812831365743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46000.812831365743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46000.812831365743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46000.812831365743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46000.812831365743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46000.812831365743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46000.812831365743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46000.812831365743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46000.812831365743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46000.812831365743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46000.812831365743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46000.812831365743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46000.812831365743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46000.812831365743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46000.812831365743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46000.812831365743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46000.812831365743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46000.812831365743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46000.812831365743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46000.812831365743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46000.812831365743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46000.812831365743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46000.812831365743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46000.812831365743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46000.812831365743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46000.812831365743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46000.812831365743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46000.812831365743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46000.812831365743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46000.812831365743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46000.812831365743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46000.812831365743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46000.812831365743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46000.812831365743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46000.812831365743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46000.812831365743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46000.812831365743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46000.812831365743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46000.812831365743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46000.812831365743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46000.812831365743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46000.812831365743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46000.812831365743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46000.812831365743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46000.812831365743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46000.812831365743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46000.812831365743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46000.812831365743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46000.812831365743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46000.812831365743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46000.812831365743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46000.812831365743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46000.812831365743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46000.812831365743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46000.812831365743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46000.812831365743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46000.812831365743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46000.812831365743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46000.812831365743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46000.812831365743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46000.812831365743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46000.812831365743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46000.812831365743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46000.812831365743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46000.812831365743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46000.812831365743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46000.812831365743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46000.812831365743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46000.812831365743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46000.812831365743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46000.812831365743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46000.812831365743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46000.812831365743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46000.812831365743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46000.812831365743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46000.812831365743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46000.812831365743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46000.812831365743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46000.812831365743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46000.812831365743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46000.812831365743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46000.812831365743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46000.812831365743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46000.812831365743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46000.812831365743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46000.812831365743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46000.812831365743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46000.812831365743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46000.812831365743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46000.812831365743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46000.812831365743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46000.812831365743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46000.812831365743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46000.812831365743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46000.812831365743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46000.812831365743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46000.812831365743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46000.812831365743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46000.812831365743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46000.812831365743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46000.812831365743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46000.812831365743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46000.812831365743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46000.812831365743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46000.812831365743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46000.812831365743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46000.812831365743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46000.812831365743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46000.812831365743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46000.812831365743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46000.812831365743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46000.812831365743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46000.812831365743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46000.812831365743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46000.812831365743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46000.812831365743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46000.812831365743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46000.812831365743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46000.812831365743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46000.812831365743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46000.812831365743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46000.812831365743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46000.812831365743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46000.812831365743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46000.812831365743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46000.812831365743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46000.812831365743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46000.812831365743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46000.812831365743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46000.812831365743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46000.812831365743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46000.812831365743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46000.812831365743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46000.812831365743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46000.812831365743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46000.812831365743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46000.812831365743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46000.812831365743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46000.812831365743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46000.812831365743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46000.812831365743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46000.812831365743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46000.812831365743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46000.812831365743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46000.812831365743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46000.812831365743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46000.812831365743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46000.812831365743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46000.812831365743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46000.812831365743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46000.812831365743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46000.812831365743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46000.812831365743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46000.812831365743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46000.812831365743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46000.812831365743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46000.812831365743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46000.812831365743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46000.812831365743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46000.812831365743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46000.812831365743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46000.812831365743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46000.812831365743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46000.812831365743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46000.812831365743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46000.812831365743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46000.812831365743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46000.812831365743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46000.812831365743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46000.812831365743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46000.812831365743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46000.812831365743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46000.812831365743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46000.812831365743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46000.812831365743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46000.812831365743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46000.812831365743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46000.812831365743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46000.812831365743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46000.812831365743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46000.812831365743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46000.812831365743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46000.812831365743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46000.812831365743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46000.812831365743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46000.812831365743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46000.812831365743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46000.812831365743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46000.812831365743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46000.812831365743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46000.812831365743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46000.812831365743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46000.812831365743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46000.812831365743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46000.812831365743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46000.812831365743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46000.812831365743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46000.812831365743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46000.812831365743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46000.812831365743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46000.812831365743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46000.812831365743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46000.812831365743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46000.812831365743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46000.812831365743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46000.812831365743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46000.812831365743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46000.812831365743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46000.812831365743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46000.812831365743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46000.812831365743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46000.812831365743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46000.812831365743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46000.812831365743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46000.812831365743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46000.812831365743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46000.812831365743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46000.812831365743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46000.812831365743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46000.812831365743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46000.812831365743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46000.812831365743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46000.812831365743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46000.812831365743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46000.812831365743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46000.812831365743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46000.812831365743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46000.812831365743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46000.812831365743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46000.812831365743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46000.812831365743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46000.812831365743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46000.812831365743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46000.812831365743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46000.812831365743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46000.812831365743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46000.812831365743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46000.812831365743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46000.812831365743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46000.812831365743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46000.812831365743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46000.812831365743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46000.812831365743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46000.812831365743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46000.812831365743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46000.812831365743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46000.812831365743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46000.812831365743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46000.812831365743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46000.812831365743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46000.812831365743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46000.812831365743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46000.812831365743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46000.812831365743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46000.812831365743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46000.812831365743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46000.812831365743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46000.812831365743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46000.812831365743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46000.812831365743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46000.812831365743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46000.812831365743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46000.812831365743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46000.812831365743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46000.812831365743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46000.812831365743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46000.812831365743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46000.812831365743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46000.812831365743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46000.812831365743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46000.812831365743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46000.812831365743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46000.812831365743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46000.812831365743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46000.812831365743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46000.812831365743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46000.812831365743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46000.812831365743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46000.812831365743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46000.812831365743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46000.812831365743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46000.812831365743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46000.812831365743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46000.812831365743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46000.812831365743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46000.812831365743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46000.812831365743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46000.812831365743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46000.812831365743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46000.812831365743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46000.812831365743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46000.812831365743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46000.812831365743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46000.812831365743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46000.812831365743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46000.812831365743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46000.812831365743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46000.812831365743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46000.812831365743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46000.812831365743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46000.812831365743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46000.812831365743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46000.812831365743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46000.812831365743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46000.812831365743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46000.812831365743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46000.812831365743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46000.812831365743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46000.812831365743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46000.812831365743</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297.33211377314728</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2.0186878472231911</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46000.812831365743</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c r="G5" s="92">
        <f t="shared" ref="G5:G64" ca="1" si="1">IFERROR(NOW()-F5,"")</f>
        <v>46000.812831365743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46000.812831365743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46000.812831365743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46000.812831365743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46000.812831365743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46000.812831365743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46000.812831365743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46000.812831365743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46000.812831365743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46000.812831365743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46000.812831365743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46000.812831365743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46000.812831365743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46000.812831365743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46000.812831365743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46000.812831365743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46000.812831365743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46000.812831365743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46000.812831365743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46000.812831365743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46000.812831365743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46000.812831365743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46000.812831365743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46000.812831365743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46000.812831365743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46000.812831365743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46000.812831365743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46000.812831365743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46000.812831365743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46000.812831365743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46000.812831365743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46000.812831365743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46000.812831365743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46000.812831365743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46000.812831365743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46000.812831365743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46000.812831365743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46000.812831365743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46000.812831365743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46000.812831365743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46000.812831365743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46000.812831365743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46000.812831365743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46000.812831365743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46000.812831365743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46000.812831365743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46000.812831365743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46000.812831365743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46000.812831365743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46000.812831365743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46000.812831365743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46000.812831365743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46000.812831365743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46000.812831365743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46000.812831365743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46000.812831365743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46000.812831365743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46000.812831365743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46000.812831365743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46000.812831365743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46000.812831365743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46000.812831365743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46000.812831365743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46000.812831365743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46000.812831365743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46000.812831365743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46000.812831365743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46000.812831365743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46000.812831365743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46000.812831365743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46000.812831365743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46000.812831365743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46000.812831365743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46000.812831365743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46000.812831365743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46000.812831365743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46000.812831365743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46000.812831365743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46000.812831365743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46000.812831365743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46000.812831365743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46000.812831365743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46000.812831365743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46000.812831365743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46000.812831365743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46000.812831365743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46000.812831365743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46000.812831365743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46000.812831365743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46000.812831365743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46000.812831365743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46000.812831365743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46000.812831365743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46000.812831365743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46000.812831365743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46000.812831365743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46000.812831365743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46000.812831365743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46000.812831365743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46000.812831365743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46000.812831365743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46000.812831365743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46000.812831365743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46000.812831365743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46000.812831365743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46000.812831365743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108.98077118055517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74.623954050926841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52.151720254631073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19.439532754629909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3.7053429398147273</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
      </c>
      <c r="C7" s="37">
        <v>1</v>
      </c>
      <c r="D7" s="37" t="s">
        <v>39140</v>
      </c>
      <c r="E7" s="37" t="s">
        <v>39112</v>
      </c>
      <c r="F7" s="38"/>
      <c r="G7" s="131">
        <f ca="1">IFERROR(NOW()-F7,"")</f>
        <v>46000.812831365743</v>
      </c>
      <c r="H7" s="38">
        <v>46000.716967592591</v>
      </c>
      <c r="I7" s="37" t="str">
        <f>IFERROR(VLOOKUP(D7,DB!A:F,6,0),"")</f>
        <v/>
      </c>
      <c r="J7" s="37" t="str">
        <f>IFERROR(VLOOKUP(D7,DB!A:G,7,0),"")</f>
        <v/>
      </c>
      <c r="K7" s="37" t="s">
        <v>39141</v>
      </c>
      <c r="L7" s="37" t="str">
        <f>IFERROR(VLOOKUP(D7,DB!A:I,9,0),"")</f>
        <v/>
      </c>
    </row>
    <row r="8" spans="1:13">
      <c r="A8" s="37"/>
      <c r="B8" s="37" t="str">
        <f>IFERROR(VLOOKUP(D8,DB!A:K,11,0),"")</f>
        <v/>
      </c>
      <c r="C8" s="37"/>
      <c r="D8" s="153"/>
      <c r="E8" s="37"/>
      <c r="F8" s="38"/>
      <c r="G8" s="131">
        <f ca="1">IFERROR(NOW()-F8,"")</f>
        <v>46000.812831365743</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46000.812831365743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46000.812831365743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46000.812831365743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46000.812831365743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46000.812831365743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46000.812831365743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46000.812831365743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46000.812831365743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46000.812831365743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46000.812831365743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46000.812831365743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46000.812831365743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46000.812831365743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46000.812831365743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46000.812831365743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46000.812831365743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46000.812831365743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46000.812831365743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46000.812831365743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46000.812831365743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46000.812831365743</v>
      </c>
      <c r="H29" s="38"/>
      <c r="I29" s="37" t="str">
        <f>IFERROR(VLOOKUP(D29,DB!A:F,6,0),"")</f>
        <v/>
      </c>
      <c r="J29" s="37" t="str">
        <f>IFERROR(VLOOKUP(D29,DB!A:G,7,0),"")</f>
        <v/>
      </c>
      <c r="K29" s="37"/>
      <c r="L29" s="37"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tabSelected="1" workbookViewId="0">
      <selection activeCell="A5" sqref="A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29574</v>
      </c>
      <c r="E2" s="138" t="s">
        <v>39106</v>
      </c>
      <c r="F2" s="117">
        <v>46000.749814814815</v>
      </c>
      <c r="G2" s="72">
        <f t="shared" ref="G2:G12" ca="1" si="0">IFERROR(NOW()-F2,"-")</f>
        <v>6.3016550928296056E-2</v>
      </c>
      <c r="H2" s="117">
        <v>46000.74428240741</v>
      </c>
      <c r="I2" s="115" t="str">
        <f>IFERROR(VLOOKUP(D2,DB!A:F,6,0),"")</f>
        <v>SCECO</v>
      </c>
      <c r="J2" s="115" t="str">
        <f>IFERROR(VLOOKUP(D2,DB!A:G,7,0),"")</f>
        <v>Vandalized</v>
      </c>
      <c r="K2" s="118" t="s">
        <v>39143</v>
      </c>
      <c r="L2" s="133" t="str">
        <f>IFERROR(VLOOKUP(D2,DB!A:I,9,0),"")</f>
        <v>Latis</v>
      </c>
    </row>
    <row r="3" spans="1:16382" ht="31.5" customHeight="1">
      <c r="A3" s="114" t="s">
        <v>39144</v>
      </c>
      <c r="B3" s="115" t="str">
        <f>IFERROR(VLOOKUP(D3,DB!A:K,11,0),"")</f>
        <v>R6</v>
      </c>
      <c r="C3" s="116">
        <v>2</v>
      </c>
      <c r="D3" s="115" t="s">
        <v>39042</v>
      </c>
      <c r="E3" s="138" t="s">
        <v>39106</v>
      </c>
      <c r="F3" s="117">
        <v>46000.808553240742</v>
      </c>
      <c r="G3" s="72">
        <f t="shared" ca="1" si="0"/>
        <v>4.2781250012922101E-3</v>
      </c>
      <c r="H3" s="117">
        <v>46000.762835648151</v>
      </c>
      <c r="I3" s="115" t="str">
        <f>IFERROR(VLOOKUP(D3,DB!A:F,6,0),"")</f>
        <v>SCECO</v>
      </c>
      <c r="J3" s="115" t="str">
        <f>IFERROR(VLOOKUP(D3,DB!A:G,7,0),"")</f>
        <v>Dead</v>
      </c>
      <c r="K3" s="118" t="s">
        <v>39145</v>
      </c>
      <c r="L3" s="133" t="str">
        <f>IFERROR(VLOOKUP(D3,DB!A:I,9,0),"")</f>
        <v>Latis</v>
      </c>
    </row>
    <row r="4" spans="1:16382" ht="31.5" customHeight="1">
      <c r="A4" s="114"/>
      <c r="B4" s="115" t="str">
        <f>IFERROR(VLOOKUP(D4,DB!A:K,11,0),"")</f>
        <v/>
      </c>
      <c r="C4" s="116"/>
      <c r="D4" s="115"/>
      <c r="E4" s="138"/>
      <c r="F4" s="117"/>
      <c r="G4" s="72">
        <f t="shared" ca="1" si="0"/>
        <v>46000.812831365743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46000.812831365743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46000.812831365743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46000.812831365743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46000.812831365743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46000.812831365743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46000.812831365743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46000.812831365743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46000.812831365743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46000.812831365743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46000.812831365743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46000.812831365743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46000.812831365743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46000.812831365743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46000.812831365743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46000.812831365743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46000.812831365743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46000.812831365743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46000.812831365743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46000.812831365743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46000.812831365743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46000.812831365743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46000.812831365743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46000.812831365743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46000.812831365743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46000.812831365743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46000.812831365743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46000.812831365743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46000.812831365743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46000.812831365743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46000.812831365743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46000.812831365743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46000.812831365743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46000.812831365743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46000.812831365743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46000.812831365743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46000.812831365743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46000.812831365743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46000.812831365743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46000.812831365743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46000.812831365743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46000.812831365743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46000.812831365743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46000.812831365743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46000.812831365743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46000.812831365743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46000.812831365743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46000.812831365743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46000.812831365743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46000.812831365743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46000.812831365743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46000.812831365743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46000.812831365743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46000.812831365743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46000.812831365743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46000.812831365743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46000.812831365743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46000.812831365743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46000.812831365743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46000.812831365743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46000.812831365743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46000.812831365743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46000.812831365743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46000.812831365743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46000.812831365743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46000.812831365743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46000.812831365743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46000.812831365743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46000.812831365743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46000.812831365743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46000.812831365743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46000.812831365743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46000.812831365743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46000.812831365743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46000.812831365743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46000.812831365743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46000.812831365743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46000.812831365743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46000.812831365743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46000.812831365743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46000.812831365743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46000.812831365743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46000.812831365743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46000.812831365743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46000.812831365743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46000.812831365743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46000.812831365743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46000.812831365743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46000.812831365743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46000.812831365743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46000.812831365743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46000.812831365743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46000.812831365743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46000.812831365743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46000.812831365743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46000.812831365743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46000.812831365743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46000.812831365743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46000.812831365743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46000.812831365743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46000.812831365743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46000.812831365743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46000.812831365743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46000.812831365743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46000.812831365743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46000.812831365743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46000.812831365743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46000.812831365743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46000.812831365743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46000.812831365743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46000.812831365743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46000.812831365743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46000.812831365743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46000.812831365743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46000.812831365743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46000.812831365743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46000.812831365743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46000.812831365743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46000.812831365743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46000.812831365743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46000.812831365743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46000.812831365743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46000.812831365743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46000.812831365743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46000.812831365743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46000.812831365743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46000.812831365743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46000.812831365743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46000.812831365743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46000.812831365743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46000.812831365743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46000.812831365743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46000.812831365743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46000.812831365743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46000.812831365743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46000.812831365743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46000.812831365743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46000.812831365743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46000.812831365743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46000.812831365743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46000.812831365743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46000.812831365743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46000.812831365743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46000.812831365743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46000.812831365743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46000.812831365743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46000.812831365743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46000.812831365743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46000.812831365743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46000.812831365743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46000.812831365743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46000.812831365743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46000.812831365743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46000.812831365743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46000.812831365743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46000.812831365743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46000.812831365743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46000.812831365743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46000.812831365743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46000.812831365743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46000.812831365743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46000.812831365743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46000.812831365743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46000.812831365743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46000.812831365743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46000.812831365743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46000.812831365743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46000.812831365743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46000.812831365743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46000.812831365743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46000.812831365743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46000.812831365743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46000.812831365743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46000.812831365743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46000.812831365743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46000.812831365743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46000.812831365743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46000.812831365743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46000.812831365743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46000.812831365743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46000.812831365743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46000.812831365743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46000.812831365743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46000.812831365743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46000.812831365743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46000.812831365743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46000.812831365743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46000.812831365743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46000.812831365743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46000.812831365743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46000.812831365743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46000.812831365743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46000.812831365743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46000.812831365743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46000.812831365743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46000.812831365743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46000.812831365743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46000.812831365743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46000.812831365743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46000.812831365743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46000.812831365743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46000.812831365743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46000.812831365743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46000.812831365743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46000.812831365743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46000.812831365743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46000.812831365743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46000.812831365743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46000.812831365743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46000.812831365743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46000.812831365743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46000.812831365743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46000.812831365743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46000.812831365743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46000.812831365743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46000.812831365743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46000.812831365743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46000.812831365743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46000.812831365743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46000.812831365743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46000.812831365743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46000.812831365743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46000.812831365743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46000.812831365743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46000.812831365743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46000.812831365743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46000.812831365743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46000.812831365743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46000.812831365743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46000.812831365743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46000.812831365743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46000.812831365743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46000.812831365743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46000.812831365743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46000.812831365743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46000.812831365743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46000.812831365743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46000.812831365743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46000.812831365743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46000.812831365743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46000.812831365743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46000.812831365743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46000.812831365743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46000.812831365743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46000.812831365743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46000.812831365743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46000.812831365743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46000.812831365743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46000.812831365743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46000.812831365743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46000.812831365743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46000.812831365743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46000.812831365743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46000.812831365743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46000.812831365743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46000.812831365743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46000.812831365743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46000.812831365743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46000.812831365743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46000.812831365743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46000.812831365743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46000.812831365743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46000.812831365743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46000.812831365743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46000.812831365743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46000.812831365743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46000.812831365743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46000.812831365743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46000.812831365743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46000.812831365743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46000.812831365743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46000.812831365743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46000.812831365743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46000.812831365743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46000.812831365743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46000.812831365743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46000.812831365743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46000.812831365743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46000.812831365743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46000.812831365743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46000.812831365743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46000.812831365743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46000.812831365743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46000.812831365743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46000.812831365743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46000.812831365743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46000.812831365743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46000.812831365743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46000.812831365743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46000.812831365743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46000.812831365743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46000.812831365743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46000.812831365743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46000.812831365743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46000.812831365743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46000.812831365743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46000.812831365743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46000.812831365743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46000.812831365743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46000.812831365743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46000.812831365743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46000.812831365743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46000.812831365743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46000.812831365743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46000.812831365743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46000.812831365743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46000.812831365743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46000.812831365743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46000.812831365743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46000.812831365743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46000.812831365743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46000.812831365743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46000.812831365743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46000.812831365743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46000.812831365743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46000.812831365743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46000.812831365743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46000.812831365743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46000.812831365743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46000.812831365743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46000.812831365743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46000.812831365743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46000.812831365743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46000.812831365743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46000.812831365743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46000.812831365743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46000.812831365743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46000.812831365743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46000.812831365743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46000.812831365743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46000.812831365743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46000.812831365743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46000.812831365743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46000.812831365743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46000.812831365743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46000.812831365743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46000.812831365743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46000.812831365743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46000.812831365743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46000.812831365743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46000.812831365743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46000.812831365743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46000.812831365743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46000.812831365743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46000.812831365743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46000.812831365743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46000.812831365743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46000.812831365743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46000.812831365743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46000.812831365743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46000.812831365743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46000.812831365743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46000.812831365743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46000.812831365743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46000.812831365743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46000.812831365743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46000.812831365743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46000.812831365743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46000.812831365743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46000.812831365743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46000.812831365743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46000.812831365743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46000.812831365743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46000.812831365743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46000.812831365743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46000.812831365743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46000.812831365743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46000.812831365743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46000.812831365743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46000.812831365743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46000.812831365743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46000.812831365743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46000.812831365743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46000.812831365743</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46000.812831365743</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2025-12-09T16:31:48Z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