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53" documentId="120_S{2AC9BD13-BADA-5192-A53E-5A8FF88502F6}" xr6:coauthVersionLast="47" xr6:coauthVersionMax="47" xr10:uidLastSave="{EEECEF57-37CD-42F9-949D-CC6762AB2B8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I6" i="5"/>
  <c r="J6" i="5"/>
  <c r="L6" i="5"/>
  <c r="B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<sst xmlns="http://schemas.openxmlformats.org/spreadsheetml/2006/main" count="180274" uniqueCount="39122">
  <si>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</si>
  <si>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</si>
  <si>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</si>
  <si>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</si>
  <si>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</si>
  <si>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</si>
  <si>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</si>
  <si>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</si>
  <si>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</si>
  <si>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</si>
  <si>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</si>
  <si>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</si>
  <si>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</si>
  <si>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</si>
  <si>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</si>
  <si>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</si>
  <si>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</si>
  <si>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</si>
  <si>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</si>
  <si>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</si>
  <si>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</si>
  <si>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</si>
  <si>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</si>
  <si>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</si>
  <si>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</si>
  <si>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</si>
  <si>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</si>
  <si>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</si>
  <si>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</si>
  <si>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</si>
  <si>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</si>
  <si>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</si>
  <si>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</si>
  <si>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</si>
  <si>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</si>
  <si>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</si>
  <si>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</si>
  <si>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</si>
  <si>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</si>
  <si>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</si>
  <si>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</si>
  <si>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</si>
  <si>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</si>
  <si>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</si>
  <si>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</si>
  <si>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</si>
  <si>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</si>
  <si>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</si>
  <si>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</si>
  <si>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</si>
  <si>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</si>
  <si>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</si>
  <si>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</si>
  <si>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</si>
  <si>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</si>
  <si>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</si>
  <si>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</si>
  <si>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</si>
  <si>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</si>
  <si>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</si>
  <si>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</si>
  <si>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</si>
  <si>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</si>
  <si>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</si>
  <si>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</si>
  <si>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</si>
  <si>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</si>
  <si>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</si>
  <si>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</si>
  <si>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</si>
  <si>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</si>
  <si>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</si>
  <si>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</si>
  <si>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</si>
  <si>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</si>
  <si>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</si>
  <si>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</si>
  <si>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</si>
  <si>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</si>
  <si>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</si>
  <si>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</si>
  <si>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</si>
  <si>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</si>
  <si>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</si>
  <si>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</si>
  <si>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</si>
  <si>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</si>
  <si>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</si>
  <si>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</si>
  <si>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</si>
  <si>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</si>
  <si>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</si>
  <si>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</si>
  <si>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</si>
  <si>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</si>
  <si>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</si>
  <si>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</si>
  <si>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</si>
  <si>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</si>
  <si>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</si>
  <si>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</si>
  <si>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</si>
  <si>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</si>
  <si>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</si>
  <si>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</si>
  <si>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</si>
  <si>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</si>
  <si>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</si>
  <si>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</si>
  <si>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</si>
  <si>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</si>
  <si>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</si>
  <si>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</si>
  <si>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</si>
  <si>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</si>
  <si>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</si>
  <si>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</si>
  <si>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</si>
  <si>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</si>
  <si>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</si>
  <si>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</si>
  <si>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</si>
  <si>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</si>
  <si>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</si>
  <si>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</si>
  <si>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</si>
  <si>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</si>
  <si>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</si>
  <si>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</si>
  <si>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</si>
  <si>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</si>
  <si>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</si>
  <si>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</si>
  <si>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</si>
  <si>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</si>
  <si>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</si>
  <si>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</si>
  <si>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</si>
  <si>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</si>
  <si>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</si>
  <si>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</si>
  <si>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</si>
  <si>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</si>
  <si>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</si>
  <si>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</si>
  <si>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</si>
  <si>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</si>
  <si>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</si>
  <si>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</si>
  <si>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</si>
  <si>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</si>
  <si>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</si>
  <si>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</si>
  <si>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</si>
  <si>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</si>
  <si>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</si>
  <si>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</si>
  <si>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</si>
  <si>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</si>
  <si>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</si>
  <si>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</si>
  <si>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</si>
  <si>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</si>
  <si>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</si>
  <si>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</si>
  <si>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</si>
  <si>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</si>
  <si>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</si>
  <si>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</si>
  <si>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</si>
  <si>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</si>
  <si>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</si>
  <si>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</si>
  <si>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</si>
  <si>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</si>
  <si>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</si>
  <si>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</si>
  <si>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</si>
  <si>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</si>
  <si>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</si>
  <si>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</si>
  <si>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</si>
  <si>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</si>
  <si>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</si>
  <si>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</si>
  <si>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</si>
  <si>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</si>
  <si>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</si>
  <si>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</si>
  <si>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</si>
  <si>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</si>
  <si>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</si>
  <si>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</si>
  <si>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</si>
  <si>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</si>
  <si>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</si>
  <si>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</si>
  <si>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</si>
  <si>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</si>
  <si>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</si>
  <si>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</si>
  <si>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</si>
  <si>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</si>
  <si>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</si>
  <si>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</si>
  <si>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</si>
  <si>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</si>
  <si>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</si>
  <si>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</si>
  <si>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</si>
  <si>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</si>
  <si>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</si>
  <si>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</si>
  <si>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</si>
  <si>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</si>
  <si>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</si>
  <si>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</si>
  <si>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</si>
  <si>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</si>
  <si>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</si>
  <si>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</si>
  <si>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</si>
  <si>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</si>
  <si>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</si>
  <si>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</si>
  <si>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</si>
  <si>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</si>
  <si>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</si>
  <si>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</si>
  <si>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</si>
  <si>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</si>
  <si>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</si>
  <si>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</si>
  <si>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</si>
  <si>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</si>
  <si>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</si>
  <si>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</si>
  <si>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</si>
  <si>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</si>
  <si>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</si>
  <si>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</si>
  <si>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</si>
  <si>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</si>
  <si>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</si>
  <si>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</si>
  <si>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</si>
  <si>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</si>
  <si>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</si>
  <si>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</si>
  <si>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</si>
  <si>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</si>
  <si>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</si>
  <si>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</si>
  <si>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</si>
  <si>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</si>
  <si>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</si>
  <si>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</si>
  <si>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</si>
  <si>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</si>
  <si>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</si>
  <si>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</si>
  <si>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</si>
  <si>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</si>
  <si>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</si>
  <si>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</si>
  <si>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</si>
  <si>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</si>
  <si>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</si>
  <si>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</si>
  <si>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</si>
  <si>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</si>
  <si>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</si>
  <si>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</si>
  <si>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</si>
  <si>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</si>
  <si>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</si>
  <si>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</si>
  <si>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</si>
  <si>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</si>
  <si>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</si>
  <si>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</si>
  <si>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</si>
  <si>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</si>
  <si>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</si>
  <si>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</si>
  <si>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</si>
  <si>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</si>
  <si>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</si>
  <si>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</si>
  <si>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</si>
  <si>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</si>
  <si>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</si>
  <si>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</si>
  <si>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</si>
  <si>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</si>
  <si>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</si>
  <si>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</si>
  <si>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</si>
  <si>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</si>
  <si>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</si>
  <si>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</si>
  <si>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</si>
  <si>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</si>
  <si>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</si>
  <si>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</si>
  <si>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</si>
  <si>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</si>
  <si>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</si>
  <si>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</si>
  <si>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</si>
  <si>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</si>
  <si>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</si>
  <si>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</si>
  <si>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</si>
  <si>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</si>
  <si>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</si>
  <si>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</si>
  <si>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</si>
  <si>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</si>
  <si>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</si>
  <si>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</si>
  <si>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</si>
  <si>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</si>
  <si>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</si>
  <si>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</si>
  <si>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</si>
  <si>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</si>
  <si>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</si>
  <si>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</si>
  <si>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</si>
  <si>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</si>
  <si>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</si>
  <si>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</si>
  <si>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</si>
  <si>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</si>
  <si>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</si>
  <si>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</si>
  <si>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</si>
  <si>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</si>
  <si>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</si>
  <si>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</si>
  <si>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</si>
  <si>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</si>
  <si>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</si>
  <si>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</si>
  <si>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</si>
  <si>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</si>
  <si>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</si>
  <si>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</si>
  <si>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</si>
  <si>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</si>
  <si>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</si>
  <si>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</si>
  <si>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</si>
  <si>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</si>
  <si>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</si>
  <si>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</si>
  <si>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</si>
  <si>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</si>
  <si>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</si>
  <si>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</si>
  <si>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</si>
  <si>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</si>
  <si>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</si>
  <si>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</si>
  <si>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</si>
  <si>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</si>
  <si>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</si>
  <si>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</si>
  <si>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</si>
  <si>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</si>
  <si>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</si>
  <si>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</si>
  <si>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</si>
  <si>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</si>
  <si>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</si>
  <si>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</si>
  <si>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</si>
  <si>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</si>
  <si>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</si>
  <si>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</si>
  <si>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</si>
  <si>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</si>
  <si>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</si>
  <si>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</si>
  <si>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</si>
  <si>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</si>
  <si>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</si>
  <si>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</si>
  <si>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</si>
  <si>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</si>
  <si>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</si>
  <si>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</si>
  <si>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</si>
  <si>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</si>
  <si>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</si>
  <si>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</si>
  <si>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</si>
  <si>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</si>
  <si>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</si>
  <si>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</si>
  <si>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</si>
  <si>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</si>
  <si>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</si>
  <si>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</si>
  <si>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</si>
  <si>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</si>
  <si>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</si>
  <si>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</si>
  <si>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</si>
  <si>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</si>
  <si>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</si>
  <si>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</si>
  <si>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</si>
  <si>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</si>
  <si>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</si>
  <si>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</si>
  <si>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</si>
  <si>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</si>
  <si>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</si>
  <si>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</si>
  <si>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</si>
  <si>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</si>
  <si>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</si>
  <si>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</si>
  <si>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</si>
  <si>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</si>
  <si>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</si>
  <si>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</si>
  <si>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</si>
  <si>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</si>
  <si>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</si>
  <si>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</si>
  <si>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</si>
  <si>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</si>
  <si>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</si>
  <si>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</si>
  <si>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</si>
  <si>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</si>
  <si>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</si>
  <si>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</si>
  <si>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</si>
  <si>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</si>
  <si>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</si>
  <si>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</si>
  <si>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</si>
  <si>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</si>
  <si>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</si>
  <si>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</si>
  <si>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</si>
  <si>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</si>
  <si>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</si>
  <si>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</si>
  <si>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</si>
  <si>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</si>
  <si>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</si>
  <si>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</si>
  <si>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</si>
  <si>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</si>
  <si>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</si>
  <si>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</si>
  <si>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</si>
  <si>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</si>
  <si>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</si>
  <si>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</si>
  <si>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</si>
  <si>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</si>
  <si>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</si>
  <si>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</si>
  <si>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</si>
  <si>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</si>
  <si>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</si>
  <si>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</si>
  <si>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</si>
  <si>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</si>
  <si>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</si>
  <si>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</si>
  <si>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</si>
  <si>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</si>
  <si>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</si>
  <si>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</si>
  <si>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</si>
  <si>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</si>
  <si>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</si>
  <si>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</si>
  <si>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</si>
  <si>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</si>
  <si>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</si>
  <si>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</si>
  <si>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</si>
  <si>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</si>
  <si>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</si>
  <si>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</si>
  <si>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</si>
  <si>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</si>
  <si>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</si>
  <si>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</si>
  <si>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</si>
  <si>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</si>
  <si>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</si>
  <si>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</si>
  <si>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</si>
  <si>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</si>
  <si>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</si>
  <si>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</si>
  <si>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</si>
  <si>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</si>
  <si>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</si>
  <si>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</si>
  <si>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</si>
  <si>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</si>
  <si>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</si>
  <si>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</si>
  <si>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</si>
  <si>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</si>
  <si>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</si>
  <si>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</si>
  <si>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</si>
  <si>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</si>
  <si>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</si>
  <si>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</si>
  <si>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</si>
  <si>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</si>
  <si>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</si>
  <si>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</si>
  <si>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</si>
  <si>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</si>
  <si>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</si>
  <si>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</si>
  <si>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</si>
  <si>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</si>
  <si>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</si>
  <si>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</si>
  <si>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</si>
  <si>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</si>
  <si>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</si>
  <si>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</si>
  <si>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</si>
  <si>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</si>
  <si>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</si>
  <si>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</si>
  <si>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</si>
  <si>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</si>
  <si>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</si>
  <si>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</si>
  <si>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</si>
  <si>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</si>
  <si>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</si>
  <si>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</si>
  <si>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</si>
  <si>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</si>
  <si>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</si>
  <si>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</si>
  <si>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</si>
  <si>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</si>
  <si>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</si>
  <si>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</si>
  <si>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</si>
  <si>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</si>
  <si>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</si>
  <si>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</si>
  <si>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</si>
  <si>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</si>
  <si>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</si>
  <si>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</si>
  <si>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</si>
  <si>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</si>
  <si>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</si>
  <si>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</si>
  <si>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</si>
  <si>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</si>
  <si>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</si>
  <si>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</si>
  <si>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</si>
  <si>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</si>
  <si>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</si>
  <si>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</si>
  <si>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</si>
  <si>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</si>
  <si>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</si>
  <si>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</si>
  <si>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</si>
  <si>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</si>
  <si>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</si>
  <si>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</si>
  <si>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</si>
  <si>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</si>
  <si>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</si>
  <si>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</si>
  <si>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</si>
  <si>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</si>
  <si>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</si>
  <si>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</si>
  <si>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</si>
  <si>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</si>
  <si>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</si>
  <si>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</si>
  <si>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</si>
  <si>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</si>
  <si>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</si>
  <si>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</si>
  <si>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</si>
  <si>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</si>
  <si>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</si>
  <si>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</si>
  <si>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</si>
  <si>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</si>
  <si>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</si>
  <si>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</si>
  <si>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</si>
  <si>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</si>
  <si>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</si>
  <si>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</si>
  <si>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</si>
  <si>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</si>
  <si>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</si>
  <si>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</si>
  <si>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</si>
  <si>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</si>
  <si>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</si>
  <si>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</si>
  <si>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</si>
  <si>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</si>
  <si>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</si>
  <si>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</si>
  <si>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</si>
  <si>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</si>
  <si>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</si>
  <si>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</si>
  <si>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</si>
  <si>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</si>
  <si>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</si>
  <si>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</si>
  <si>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</si>
  <si>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</si>
  <si>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</si>
  <si>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</si>
  <si>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</si>
  <si>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</si>
  <si>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</si>
  <si>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</si>
  <si>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</si>
  <si>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</si>
  <si>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</si>
  <si>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</si>
  <si>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</si>
  <si>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</si>
  <si>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</si>
  <si>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</si>
  <si>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</si>
  <si>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</si>
  <si>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</si>
  <si>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</si>
  <si>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</si>
  <si>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</si>
  <si>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</si>
  <si>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</si>
  <si>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</si>
  <si>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</si>
  <si>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</si>
  <si>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</si>
  <si>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</si>
  <si>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</si>
  <si>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</si>
  <si>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</si>
  <si>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</si>
  <si>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</si>
  <si>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</si>
  <si>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</si>
  <si>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</si>
  <si>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</si>
  <si>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</si>
  <si>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</si>
  <si>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</si>
  <si>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</si>
  <si>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</si>
  <si>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</si>
  <si>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</si>
  <si>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</si>
  <si>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</si>
  <si>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</si>
  <si>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</si>
  <si>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</si>
  <si>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</si>
  <si>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</si>
  <si>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</si>
  <si>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</si>
  <si>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</si>
  <si>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</si>
  <si>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</si>
  <si>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</si>
  <si>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</si>
  <si>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</si>
  <si>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</si>
  <si>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</si>
  <si>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</si>
  <si>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</si>
  <si>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</si>
  <si>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</si>
  <si>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</si>
  <si>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</si>
  <si>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</si>
  <si>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</si>
  <si>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</si>
  <si>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</si>
  <si>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</si>
  <si>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</si>
  <si>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</si>
  <si>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</si>
  <si>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</si>
  <si>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</si>
  <si>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</si>
  <si>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</si>
  <si>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</si>
  <si>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</si>
  <si>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</si>
  <si>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</si>
  <si>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</si>
  <si>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</si>
  <si>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</si>
  <si>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</si>
  <si>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</si>
  <si>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</si>
  <si>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</si>
  <si>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</si>
  <si>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</si>
  <si>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</si>
  <si>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</si>
  <si>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</si>
  <si>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</si>
  <si>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</si>
  <si>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</si>
  <si>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</si>
  <si>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</si>
  <si>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</si>
  <si>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</si>
  <si>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</si>
  <si>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</si>
  <si>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</si>
  <si>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</si>
  <si>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</si>
  <si>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</si>
  <si>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</si>
  <si>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</si>
  <si>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</si>
  <si>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</si>
  <si>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</si>
  <si>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</si>
  <si>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</si>
  <si>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</si>
  <si>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</si>
  <si>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</si>
  <si>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</si>
  <si>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</si>
  <si>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</si>
  <si>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</si>
  <si>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</si>
  <si>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</si>
  <si>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</si>
  <si>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</si>
  <si>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</si>
  <si>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</si>
  <si>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</si>
  <si>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</si>
  <si>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</si>
  <si>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</si>
  <si>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</si>
  <si>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</si>
  <si>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</si>
  <si>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</si>
  <si>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</si>
  <si>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</si>
  <si>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</si>
  <si>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</si>
  <si>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</si>
  <si>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</si>
  <si>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</si>
  <si>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</si>
  <si>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</si>
  <si>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</si>
  <si>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</si>
  <si>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</si>
  <si>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</si>
  <si>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</si>
  <si>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</si>
  <si>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</si>
  <si>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</si>
  <si>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</si>
  <si>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</si>
  <si>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</si>
  <si>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</si>
  <si>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</si>
  <si>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</si>
  <si>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</si>
  <si>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</si>
  <si>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</si>
  <si>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</si>
  <si>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</si>
  <si>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</si>
  <si>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</si>
  <si>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</si>
  <si>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</si>
  <si>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</si>
  <si>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</si>
  <si>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</si>
  <si>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</si>
  <si>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</si>
  <si>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</si>
  <si>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</si>
  <si>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</si>
  <si>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</si>
  <si>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</si>
  <si>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</si>
  <si>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</si>
  <si>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</si>
  <si>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</si>
  <si>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</si>
  <si>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</si>
  <si>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</si>
  <si>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</si>
  <si>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</si>
  <si>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</si>
  <si>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</si>
  <si>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</si>
  <si>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</si>
  <si>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</si>
  <si>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</si>
  <si>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</si>
  <si>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</si>
  <si>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</si>
  <si>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</si>
  <si>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</si>
  <si>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</si>
  <si>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</si>
  <si>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</si>
  <si>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</si>
  <si>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</si>
  <si>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</si>
  <si>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</si>
  <si>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</si>
  <si>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</si>
  <si>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</si>
  <si>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</si>
  <si>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</si>
  <si>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</si>
  <si>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</si>
  <si>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</si>
  <si>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</si>
  <si>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</si>
  <si>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</si>
  <si>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</si>
  <si>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</si>
  <si>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</si>
  <si>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</si>
  <si>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</si>
  <si>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</si>
  <si>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</si>
  <si>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</si>
  <si>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</si>
  <si>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</si>
  <si>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</si>
  <si>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</si>
  <si>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</si>
  <si>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</si>
  <si>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</si>
  <si>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</si>
  <si>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</si>
  <si>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</si>
  <si>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</si>
  <si>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</si>
  <si>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</si>
  <si>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</si>
  <si>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</si>
  <si>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</si>
  <si>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</si>
  <si>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</si>
  <si>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</si>
  <si>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</si>
  <si>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</si>
  <si>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</si>
  <si>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</si>
  <si>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</si>
  <si>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</si>
  <si>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</si>
  <si>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</si>
  <si>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</si>
  <si>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</si>
  <si>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</si>
  <si>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</si>
  <si>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</si>
  <si>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</si>
  <si>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</si>
  <si>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</si>
  <si>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</si>
  <si>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</si>
  <si>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</si>
  <si>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</si>
  <si>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</si>
  <si>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</si>
  <si>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</si>
  <si>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</si>
  <si>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</si>
  <si>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</si>
  <si>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</si>
  <si>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</si>
  <si>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</si>
  <si>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</si>
  <si>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</si>
  <si>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</si>
  <si>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</si>
  <si>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</si>
  <si>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</si>
  <si>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</si>
  <si>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</si>
  <si>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</si>
  <si>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</si>
  <si>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</si>
  <si>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</si>
  <si>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</si>
  <si>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</si>
  <si>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</si>
  <si>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</si>
  <si>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</si>
  <si>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</si>
  <si>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</si>
  <si>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</si>
  <si>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</si>
  <si>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</si>
  <si>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</si>
  <si>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</si>
  <si>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</si>
  <si>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</si>
  <si>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</si>
  <si>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</si>
  <si>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</si>
  <si>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</si>
  <si>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</si>
  <si>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</si>
  <si>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</si>
  <si>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</si>
  <si>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</si>
  <si>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</si>
  <si>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</si>
  <si>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</si>
  <si>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</si>
  <si>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</si>
  <si>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</si>
  <si>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</si>
  <si>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</si>
  <si>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</si>
  <si>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</si>
  <si>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</si>
  <si>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</si>
  <si>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</si>
  <si>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</si>
  <si>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</si>
  <si>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</si>
  <si>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</si>
  <si>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</si>
  <si>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</si>
  <si>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</si>
  <si>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</si>
  <si>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</si>
  <si>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</si>
  <si>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</si>
  <si>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</si>
  <si>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</si>
  <si>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</si>
  <si>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</si>
  <si>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</si>
  <si>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</si>
  <si>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</si>
  <si>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</si>
  <si>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</si>
  <si>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</si>
  <si>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</si>
  <si>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</si>
  <si>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</si>
  <si>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</si>
  <si>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</si>
  <si>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</si>
  <si>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</si>
  <si>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</si>
  <si>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</si>
  <si>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</si>
  <si>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</si>
  <si>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</si>
  <si>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</si>
  <si>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</si>
  <si>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</si>
  <si>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</si>
  <si>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</si>
  <si>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</si>
  <si>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</si>
  <si>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</si>
  <si>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</si>
  <si>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</si>
  <si>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</si>
  <si>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</si>
  <si>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</si>
  <si>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</si>
  <si>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</si>
  <si>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</si>
  <si>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</si>
  <si>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</si>
  <si>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</si>
  <si>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</si>
  <si>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</si>
  <si>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</si>
  <si>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</si>
  <si>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</si>
  <si>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</si>
  <si>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</si>
  <si>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</si>
  <si>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</si>
  <si>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</si>
  <si>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</si>
  <si>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</si>
  <si>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</si>
  <si>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</si>
  <si>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</si>
  <si>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</si>
  <si>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</si>
  <si>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</si>
  <si>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</si>
  <si>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</si>
  <si>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</si>
  <si>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</si>
  <si>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</si>
  <si>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</si>
  <si>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</si>
  <si>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</si>
  <si>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</si>
  <si>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</si>
  <si>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</si>
  <si>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</si>
  <si>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</si>
  <si>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</si>
  <si>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</si>
  <si>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</si>
  <si>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</si>
  <si>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</si>
  <si>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</si>
  <si>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</si>
  <si>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</si>
  <si>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</si>
  <si>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</si>
  <si>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</si>
  <si>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</si>
  <si>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</si>
  <si>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</si>
  <si>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</si>
  <si>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</si>
  <si>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</si>
  <si>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</si>
  <si>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</si>
  <si>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</si>
  <si>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</si>
  <si>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</si>
  <si>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</si>
  <si>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</si>
  <si>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</si>
  <si>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</si>
  <si>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</si>
  <si>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</si>
  <si>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</si>
  <si>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</si>
  <si>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</si>
  <si>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</si>
  <si>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</si>
  <si>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</si>
  <si>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</si>
  <si>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</si>
  <si>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</si>
  <si>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</si>
  <si>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</si>
  <si>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</si>
  <si>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</si>
  <si>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</si>
  <si>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</si>
  <si>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</si>
  <si>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</si>
  <si>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</si>
  <si>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</si>
  <si>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</si>
  <si>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</si>
  <si>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</si>
  <si>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</si>
  <si>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</si>
  <si>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</si>
  <si>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</si>
  <si>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</si>
  <si>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</si>
  <si>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</si>
  <si>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</si>
  <si>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</si>
  <si>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</si>
  <si>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</si>
  <si>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</si>
  <si>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</si>
  <si>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</si>
  <si>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</si>
  <si>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</si>
  <si>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</si>
  <si>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</si>
  <si>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</si>
  <si>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</si>
  <si>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</si>
  <si>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</si>
  <si>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</si>
  <si>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</si>
  <si>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</si>
  <si>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</si>
  <si>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</si>
  <si>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</si>
  <si>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</si>
  <si>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</si>
  <si>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</si>
  <si>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</si>
  <si>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</si>
  <si>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</si>
  <si>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</si>
  <si>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</si>
  <si>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</si>
  <si>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</si>
  <si>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</si>
  <si>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</si>
  <si>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</si>
  <si>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</si>
  <si>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</si>
  <si>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</si>
  <si>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</si>
  <si>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</si>
  <si>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</si>
  <si>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</si>
  <si>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</si>
  <si>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</si>
  <si>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</si>
  <si>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</si>
  <si>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</si>
  <si>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</si>
  <si>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</si>
  <si>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</si>
  <si>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</si>
  <si>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</si>
  <si>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</si>
  <si>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</si>
  <si>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</si>
  <si>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</si>
  <si>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</si>
  <si>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</si>
  <si>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</si>
  <si>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</si>
  <si>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</si>
  <si>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</si>
  <si>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</si>
  <si>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</si>
  <si>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</si>
  <si>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</si>
  <si>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</si>
  <si>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</si>
  <si>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</si>
  <si>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</si>
  <si>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</si>
  <si>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</si>
  <si>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</si>
  <si>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</si>
  <si>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</si>
  <si>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</si>
  <si>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</si>
  <si>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</si>
  <si>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</si>
  <si>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</si>
  <si>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</si>
  <si>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</si>
  <si>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</si>
  <si>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</si>
  <si>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</si>
  <si>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</si>
  <si>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</si>
  <si>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</si>
  <si>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</si>
  <si>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</si>
  <si>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</si>
  <si>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</si>
  <si>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</si>
  <si>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</si>
  <si>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</si>
  <si>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</si>
  <si>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</si>
  <si>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</si>
  <si>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</si>
  <si>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</si>
  <si>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</si>
  <si>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</si>
  <si>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</si>
  <si>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</si>
  <si>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</si>
  <si>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</si>
  <si>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</si>
  <si>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</si>
  <si>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</si>
  <si>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</si>
  <si>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</si>
  <si>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</si>
  <si>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</si>
  <si>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</si>
  <si>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</si>
  <si>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</si>
  <si>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</si>
  <si>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</si>
  <si>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</si>
  <si>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</si>
  <si>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</si>
  <si>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</si>
  <si>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</si>
  <si>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</si>
  <si>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</si>
  <si>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</si>
  <si>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</si>
  <si>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</si>
  <si>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</si>
  <si>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</si>
  <si>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</si>
  <si>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</si>
  <si>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</si>
  <si>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</si>
  <si>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</si>
  <si>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</si>
  <si>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</si>
  <si>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</si>
  <si>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</si>
  <si>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</si>
  <si>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</si>
  <si>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</si>
  <si>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</si>
  <si>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</si>
  <si>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</si>
  <si>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</si>
  <si>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</si>
  <si>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</si>
  <si>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</si>
  <si>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</si>
  <si>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</si>
  <si>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</si>
  <si>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</si>
  <si>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</si>
  <si>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</si>
  <si>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</si>
  <si>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</si>
  <si>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</si>
  <si>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</si>
  <si>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</si>
  <si>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</si>
  <si>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</si>
  <si>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</si>
  <si>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</si>
  <si>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</si>
  <si>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</si>
  <si>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</si>
  <si>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</si>
  <si>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</si>
  <si>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</si>
  <si>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</si>
  <si>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</si>
  <si>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</si>
  <si>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</si>
  <si>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</si>
  <si>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</si>
  <si>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</si>
  <si>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</si>
  <si>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</si>
  <si>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</si>
  <si>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</si>
  <si>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</si>
  <si>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</si>
  <si>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</si>
  <si>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</si>
  <si>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</si>
  <si>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</si>
  <si>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</si>
  <si>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</si>
  <si>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</si>
  <si>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</si>
  <si>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</si>
  <si>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</si>
  <si>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</si>
  <si>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</si>
  <si>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</si>
  <si>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</si>
  <si>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</si>
  <si>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</si>
  <si>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</si>
  <si>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</si>
  <si>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</si>
  <si>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</si>
  <si>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</si>
  <si>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</si>
  <si>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</si>
  <si>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</si>
  <si>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</si>
  <si>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</si>
  <si>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</si>
  <si>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</si>
  <si>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</si>
  <si>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</si>
  <si>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</si>
  <si>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</si>
  <si>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</si>
  <si>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</si>
  <si>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</si>
  <si>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</si>
  <si>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</si>
  <si>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</si>
  <si>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</si>
  <si>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</si>
  <si>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</si>
  <si>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</si>
  <si>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</si>
  <si>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</si>
  <si>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</si>
  <si>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</si>
  <si>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</si>
  <si>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</si>
  <si>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</si>
  <si>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</si>
  <si>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</si>
  <si>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</si>
  <si>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</si>
  <si>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</si>
  <si>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</si>
  <si>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</si>
  <si>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</si>
  <si>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</si>
  <si>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</si>
  <si>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</si>
  <si>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</si>
  <si>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</si>
  <si>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</si>
  <si>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</si>
  <si>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</si>
  <si>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</si>
  <si>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</si>
  <si>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</si>
  <si>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</si>
  <si>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</si>
  <si>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</si>
  <si>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</si>
  <si>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</si>
  <si>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</si>
  <si>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</si>
  <si>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</si>
  <si>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</si>
  <si>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</si>
  <si>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</si>
  <si>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</si>
  <si>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</si>
  <si>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</si>
  <si>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</si>
  <si>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</si>
  <si>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</si>
  <si>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</si>
  <si>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</si>
  <si>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</si>
  <si>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</si>
  <si>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</si>
  <si>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</si>
  <si>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</si>
  <si>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</si>
  <si>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</si>
  <si>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</si>
  <si>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</si>
  <si>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</si>
  <si>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</si>
  <si>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</si>
  <si>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</si>
  <si>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</si>
  <si>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</si>
  <si>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</si>
  <si>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</si>
  <si>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</si>
  <si>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</si>
  <si>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</si>
  <si>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</si>
  <si>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</si>
  <si>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</si>
  <si>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</si>
  <si>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</si>
  <si>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</si>
  <si>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</si>
  <si>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</si>
  <si>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</si>
  <si>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</si>
  <si>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</si>
  <si>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</si>
  <si>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</si>
  <si>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</si>
  <si>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</si>
  <si>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</si>
  <si>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</si>
  <si>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</si>
  <si>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</si>
  <si>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</si>
  <si>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</si>
  <si>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</si>
  <si>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</si>
  <si>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</si>
  <si>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</si>
  <si>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</si>
  <si>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</si>
  <si>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</si>
  <si>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</si>
  <si>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</si>
  <si>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</si>
  <si>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</si>
  <si>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</si>
  <si>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</si>
  <si>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</si>
  <si>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</si>
  <si>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</si>
  <si>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</si>
  <si>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</si>
  <si>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</si>
  <si>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</si>
  <si>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</si>
  <si>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</si>
  <si>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</si>
  <si>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</si>
  <si>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</si>
  <si>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</si>
  <si>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</si>
  <si>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</si>
  <si>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</si>
  <si>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</si>
  <si>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</si>
  <si>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</si>
  <si>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</si>
  <si>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</si>
  <si>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</si>
  <si>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</si>
  <si>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</si>
  <si>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</si>
  <si>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</si>
  <si>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</si>
  <si>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</si>
  <si>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</si>
  <si>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</si>
  <si>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</si>
  <si>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</si>
  <si>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</si>
  <si>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</si>
  <si>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</si>
  <si>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</si>
  <si>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</si>
  <si>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</si>
  <si>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</si>
  <si>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</si>
  <si>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</si>
  <si>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</si>
  <si>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</si>
  <si>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</si>
  <si>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</si>
  <si>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</si>
  <si>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</si>
  <si>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</si>
  <si>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</si>
  <si>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</si>
  <si>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</si>
  <si>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</si>
  <si>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</si>
  <si>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</si>
  <si>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</si>
  <si>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</si>
  <si>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</si>
  <si>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</si>
  <si>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</si>
  <si>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</si>
  <si>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</si>
  <si>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</si>
  <si>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</si>
  <si>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</si>
  <si>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</si>
  <si>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</si>
  <si>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</si>
  <si>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</si>
  <si>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</si>
  <si>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</si>
  <si>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</si>
  <si>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</si>
  <si>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</si>
  <si>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</si>
  <si>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</si>
  <si>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</si>
  <si>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</si>
  <si>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</si>
  <si>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</si>
  <si>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</si>
  <si>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</si>
  <si>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</si>
  <si>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</si>
  <si>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</si>
  <si>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</si>
  <si>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</si>
  <si>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</si>
  <si>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</si>
  <si>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</si>
  <si>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</si>
  <si>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</si>
  <si>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</si>
  <si>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</si>
  <si>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</si>
  <si>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</si>
  <si>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</si>
  <si>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</si>
  <si>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</si>
  <si>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</si>
  <si>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</si>
  <si>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</si>
  <si>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</si>
  <si>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</si>
  <si>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</si>
  <si>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</si>
  <si>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</si>
  <si>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</si>
  <si>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</si>
  <si>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</si>
  <si>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</si>
  <si>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</si>
  <si>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</si>
  <si>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</si>
  <si>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</si>
  <si>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</si>
  <si>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</si>
  <si>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</si>
  <si>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</si>
  <si>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</si>
  <si>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</si>
  <si>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</si>
  <si>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</si>
  <si>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</si>
  <si>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</si>
  <si>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</si>
  <si>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</si>
  <si>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</si>
  <si>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</si>
  <si>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</si>
  <si>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</si>
  <si>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</si>
  <si>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</si>
  <si>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</si>
  <si>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</si>
  <si>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</si>
  <si>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</si>
  <si>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</si>
  <si>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</si>
  <si>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</si>
  <si>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</si>
  <si>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</si>
  <si>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</si>
  <si>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</si>
  <si>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</si>
  <si>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</si>
  <si>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</si>
  <si>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</si>
  <si>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</si>
  <si>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</si>
  <si>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</si>
  <si>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</si>
  <si>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</si>
  <si>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</si>
  <si>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</si>
  <si>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</si>
  <si>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</si>
  <si>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</si>
  <si>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</si>
  <si>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</si>
  <si>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</si>
  <si>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</si>
  <si>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</si>
  <si>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</si>
  <si>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</si>
  <si>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</si>
  <si>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</si>
  <si>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</si>
  <si>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</si>
  <si>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</si>
  <si>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</si>
  <si>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</si>
  <si>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</si>
  <si>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</si>
  <si>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</si>
  <si>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</si>
  <si>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</si>
  <si>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</si>
  <si>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</si>
  <si>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</si>
  <si>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</si>
  <si>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</si>
  <si>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</si>
  <si>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</si>
  <si>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</si>
  <si>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</si>
  <si>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</si>
  <si>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</si>
  <si>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</si>
  <si>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</si>
  <si>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</si>
  <si>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</si>
  <si>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</si>
  <si>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</si>
  <si>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</si>
  <si>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</si>
  <si>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</si>
  <si>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</si>
  <si>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</si>
  <si>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</si>
  <si>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</si>
  <si>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</si>
  <si>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</si>
  <si>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</si>
  <si>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</si>
  <si>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</si>
  <si>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</si>
  <si>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</si>
  <si>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</si>
  <si>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</si>
  <si>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</si>
  <si>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</si>
  <si>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</si>
  <si>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</si>
  <si>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</si>
  <si>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</si>
  <si>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</si>
  <si>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</si>
  <si>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</si>
  <si>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</si>
  <si>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</si>
  <si>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</si>
  <si>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</si>
  <si>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</si>
  <si>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</si>
  <si>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</si>
  <si>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</si>
  <si>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</si>
  <si>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</si>
  <si>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</si>
  <si>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</si>
  <si>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</si>
  <si>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</si>
  <si>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</si>
  <si>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</si>
  <si>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</si>
  <si>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</si>
  <si>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</si>
  <si>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</si>
  <si>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</si>
  <si>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</si>
  <si>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</si>
  <si>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</si>
  <si>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</si>
  <si>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</si>
  <si>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</si>
  <si>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</si>
  <si>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</si>
  <si>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</si>
  <si>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</si>
  <si>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</si>
  <si>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</si>
  <si>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</si>
  <si>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</si>
  <si>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</si>
  <si>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</si>
  <si>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</si>
  <si>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</si>
  <si>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</si>
  <si>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</si>
  <si>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</si>
  <si>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</si>
  <si>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</si>
  <si>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</si>
  <si>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</si>
  <si>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</si>
  <si>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</si>
  <si>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</si>
  <si>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</si>
  <si>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</si>
  <si>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</si>
  <si>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</si>
  <si>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</si>
  <si>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</si>
  <si>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</si>
  <si>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</si>
  <si>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</si>
  <si>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</si>
  <si>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</si>
  <si>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</si>
  <si>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</si>
  <si>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</si>
  <si>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</si>
  <si>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</si>
  <si>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</si>
  <si>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</si>
  <si>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</si>
  <si>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</si>
  <si>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</si>
  <si>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</si>
  <si>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</si>
  <si>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</si>
  <si>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</si>
  <si>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</si>
  <si>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</si>
  <si>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</si>
  <si>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</si>
  <si>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</si>
  <si>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</si>
  <si>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</si>
  <si>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</si>
  <si>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</si>
  <si>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</si>
  <si>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</si>
  <si>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</si>
  <si>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</si>
  <si>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</si>
  <si>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</si>
  <si>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</si>
  <si>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</si>
  <si>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</si>
  <si>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</si>
  <si>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</si>
  <si>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</si>
  <si>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</si>
  <si>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</si>
  <si>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</si>
  <si>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</si>
  <si>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</si>
  <si>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</si>
  <si>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</si>
  <si>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</si>
  <si>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</si>
  <si>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</si>
  <si>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</si>
  <si>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</si>
  <si>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</si>
  <si>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</si>
  <si>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</si>
  <si>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</si>
  <si>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</si>
  <si>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</si>
  <si>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</si>
  <si>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</si>
  <si>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</si>
  <si>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</si>
  <si>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</si>
  <si>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</si>
  <si>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</si>
  <si>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</si>
  <si>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</si>
  <si>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</si>
  <si>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</si>
  <si>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</si>
  <si>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</si>
  <si>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</si>
  <si>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</si>
  <si>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</si>
  <si>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</si>
  <si>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</si>
  <si>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</si>
  <si>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</si>
  <si>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</si>
  <si>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</si>
  <si>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</si>
  <si>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</si>
  <si>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</si>
  <si>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</si>
  <si>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</si>
  <si>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</si>
  <si>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</si>
  <si>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</si>
  <si>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</si>
  <si>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</si>
  <si>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</si>
  <si>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</si>
  <si>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</si>
  <si>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</si>
  <si>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</si>
  <si>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</si>
  <si>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</si>
  <si>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</si>
  <si>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</si>
  <si>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</si>
  <si>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</si>
  <si>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</si>
  <si>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</si>
  <si>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</si>
  <si>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</si>
  <si>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</si>
  <si>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</si>
  <si>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</si>
  <si>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</si>
  <si>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</si>
  <si>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</si>
  <si>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</si>
  <si>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</si>
  <si>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</si>
  <si>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</si>
  <si>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</si>
  <si>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</si>
  <si>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</si>
  <si>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</si>
  <si>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</si>
  <si>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</si>
  <si>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</si>
  <si>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</si>
  <si>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</si>
  <si>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</si>
  <si>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</si>
  <si>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</si>
  <si>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</si>
  <si>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</si>
  <si>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</si>
  <si>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</si>
  <si>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</si>
  <si>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</si>
  <si>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</si>
  <si>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</si>
  <si>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</si>
  <si>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</si>
  <si>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</si>
  <si>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</si>
  <si>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</si>
  <si>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</si>
  <si>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</si>
  <si>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</si>
  <si>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</si>
  <si>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</si>
  <si>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</si>
  <si>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</si>
  <si>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</si>
  <si>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</si>
  <si>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</si>
  <si>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</si>
  <si>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</si>
  <si>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</si>
  <si>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</si>
  <si>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</si>
  <si>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</si>
  <si>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</si>
  <si>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</si>
  <si>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</si>
  <si>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</si>
  <si>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</si>
  <si>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</si>
  <si>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</si>
  <si>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</si>
  <si>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</si>
  <si>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</si>
  <si>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</si>
  <si>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</si>
  <si>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</si>
  <si>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</si>
  <si>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</si>
  <si>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</si>
  <si>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</si>
  <si>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</si>
  <si>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</si>
  <si>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</si>
  <si>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</si>
  <si>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</si>
  <si>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</si>
  <si>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</si>
  <si>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</si>
  <si>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</si>
  <si>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</si>
  <si>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</si>
  <si>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</si>
  <si>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</si>
  <si>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</si>
  <si>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</si>
  <si>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</si>
  <si>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</si>
  <si>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</si>
  <si>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</si>
  <si>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</si>
  <si>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</si>
  <si>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</si>
  <si>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</si>
  <si>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</si>
  <si>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</si>
  <si>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</si>
  <si>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</si>
  <si>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</si>
  <si>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</si>
  <si>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</si>
  <si>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</si>
  <si>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</si>
  <si>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</si>
  <si>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</si>
  <si>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</si>
  <si>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</si>
  <si>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</si>
  <si>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</si>
  <si>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</si>
  <si>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</si>
  <si>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</si>
  <si>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</si>
  <si>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</si>
  <si>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</si>
  <si>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</si>
  <si>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</si>
  <si>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</si>
  <si>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</si>
  <si>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</si>
  <si>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</si>
  <si>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</si>
  <si>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</si>
  <si>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</si>
  <si>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</si>
  <si>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</si>
  <si>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</si>
  <si>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</si>
  <si>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</si>
  <si>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</si>
  <si>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</si>
  <si>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</si>
  <si>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</si>
  <si>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</si>
  <si>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</si>
  <si>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</si>
  <si>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</si>
  <si>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</si>
  <si>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</si>
  <si>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</si>
  <si>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</si>
  <si>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</si>
  <si>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</si>
  <si>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</si>
  <si>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</si>
  <si>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</si>
  <si>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</si>
  <si>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</si>
  <si>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</si>
  <si>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</si>
  <si>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</si>
  <si>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</si>
  <si>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</si>
  <si>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</si>
  <si>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</si>
  <si>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</si>
  <si>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</si>
  <si>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</si>
  <si>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</si>
  <si>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</si>
  <si>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</si>
  <si>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</si>
  <si>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</si>
  <si>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</si>
  <si>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</si>
  <si>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</si>
  <si>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</si>
  <si>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</si>
  <si>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</si>
  <si>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</si>
  <si>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</si>
  <si>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</si>
  <si>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</si>
  <si>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</si>
  <si>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</si>
  <si>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</si>
  <si>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</si>
  <si>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</si>
  <si>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</si>
  <si>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</si>
  <si>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</si>
  <si>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</si>
  <si>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</si>
  <si>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</si>
  <si>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</si>
  <si>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</si>
  <si>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</si>
  <si>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</si>
  <si>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</si>
  <si>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</si>
  <si>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</si>
  <si>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</si>
  <si>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</si>
  <si>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</si>
  <si>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</si>
  <si>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</si>
  <si>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</si>
  <si>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</si>
  <si>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</si>
  <si>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</si>
  <si>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</si>
  <si>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</si>
  <si>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</si>
  <si>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</si>
  <si>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</si>
  <si>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</si>
  <si>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</si>
  <si>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</si>
  <si>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</si>
  <si>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</si>
  <si>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</si>
  <si>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</si>
  <si>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</si>
  <si>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</si>
  <si>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</si>
  <si>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</si>
  <si>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</si>
  <si>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</si>
  <si>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</si>
  <si>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</si>
  <si>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</si>
  <si>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</si>
  <si>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</si>
  <si>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</si>
  <si>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</si>
  <si>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</si>
  <si>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</si>
  <si>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</si>
  <si>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</si>
  <si>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</si>
  <si>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</si>
  <si>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</si>
  <si>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</si>
  <si>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</si>
  <si>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</si>
  <si>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</si>
  <si>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</si>
  <si>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</si>
  <si>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</si>
  <si>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</si>
  <si>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</si>
  <si>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</si>
  <si>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</si>
  <si>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</si>
  <si>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</si>
  <si>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</si>
  <si>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</si>
  <si>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</si>
  <si>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</si>
  <si>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</si>
  <si>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</si>
  <si>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</si>
  <si>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</si>
  <si>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</si>
  <si>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</si>
  <si>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</si>
  <si>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</si>
  <si>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</si>
  <si>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</si>
  <si>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</si>
  <si>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</si>
  <si>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</si>
  <si>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</si>
  <si>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</si>
  <si>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</si>
  <si>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</si>
  <si>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</si>
  <si>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</si>
  <si>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</si>
  <si>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</si>
  <si>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</si>
  <si>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</si>
  <si>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</si>
  <si>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</si>
  <si>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</si>
  <si>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</si>
  <si>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</si>
  <si>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</si>
  <si>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</si>
  <si>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</si>
  <si>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</si>
  <si>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</si>
  <si>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</si>
  <si>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</si>
  <si>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</si>
  <si>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</si>
  <si>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</si>
  <si>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</si>
  <si>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</si>
  <si>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</si>
  <si>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</si>
  <si>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</si>
  <si>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</si>
  <si>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</si>
  <si>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</si>
  <si>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</si>
  <si>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</si>
  <si>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</si>
  <si>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</si>
  <si>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</si>
  <si>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</si>
  <si>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</si>
  <si>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</si>
  <si>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</si>
  <si>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</si>
  <si>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</si>
  <si>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</si>
  <si>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</si>
  <si>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</si>
  <si>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</si>
  <si>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</si>
  <si>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</si>
  <si>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</si>
  <si>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</si>
  <si>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</si>
  <si>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</si>
  <si>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</si>
  <si>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</si>
  <si>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</si>
  <si>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</si>
  <si>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</si>
  <si>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</si>
  <si>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</si>
  <si>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</si>
  <si>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</si>
  <si>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</si>
  <si>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</si>
  <si>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</si>
  <si>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</si>
  <si>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</si>
  <si>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</si>
  <si>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</si>
  <si>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</si>
  <si>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</si>
  <si>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</si>
  <si>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</si>
  <si>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</si>
  <si>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</si>
  <si>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</si>
  <si>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</si>
  <si>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</si>
  <si>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</si>
  <si>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</si>
  <si>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</si>
  <si>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</si>
  <si>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</si>
  <si>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</si>
  <si>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</si>
  <si>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</si>
  <si>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</si>
  <si>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</si>
  <si>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</si>
  <si>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</si>
  <si>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</si>
  <si>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</si>
  <si>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</si>
  <si>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</si>
  <si>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</si>
  <si>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</si>
  <si>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</si>
  <si>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</si>
  <si>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</si>
  <si>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</si>
  <si>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</si>
  <si>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</si>
  <si>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</si>
  <si>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</si>
  <si>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</si>
  <si>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</si>
  <si>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</si>
  <si>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</si>
  <si>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</si>
  <si>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</si>
  <si>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</si>
  <si>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</si>
  <si>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</si>
  <si>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</si>
  <si>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</si>
  <si>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</si>
  <si>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</si>
  <si>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</si>
  <si>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</si>
  <si>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</si>
  <si>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</si>
  <si>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</si>
  <si>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</si>
  <si>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</si>
  <si>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</si>
  <si>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</si>
  <si>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</si>
  <si>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</si>
  <si>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</si>
  <si>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</si>
  <si>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</si>
  <si>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</si>
  <si>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</si>
  <si>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</si>
  <si>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</si>
  <si>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</si>
  <si>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</si>
  <si>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</si>
  <si>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</si>
  <si>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</si>
  <si>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</si>
  <si>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</si>
  <si>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</si>
  <si>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</si>
  <si>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</si>
  <si>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</si>
  <si>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</si>
  <si>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</si>
  <si>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</si>
  <si>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</si>
  <si>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</si>
  <si>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</si>
  <si>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</si>
  <si>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</si>
  <si>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</si>
  <si>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</si>
  <si>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</si>
  <si>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</si>
  <si>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</si>
  <si>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</si>
  <si>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</si>
  <si>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</si>
  <si>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</si>
  <si>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</si>
  <si>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</si>
  <si>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</si>
  <si>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</si>
  <si>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</si>
  <si>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</si>
  <si>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</si>
  <si>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</si>
  <si>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</si>
  <si>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</si>
  <si>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</si>
  <si>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</si>
  <si>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</si>
  <si>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</si>
  <si>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</si>
  <si>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</si>
  <si>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</si>
  <si>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</si>
  <si>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</si>
  <si>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</si>
  <si>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</si>
  <si>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</si>
  <si>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</si>
  <si>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</si>
  <si>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</si>
  <si>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</si>
  <si>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</si>
  <si>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</si>
  <si>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</si>
  <si>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</si>
  <si>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</si>
  <si>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</si>
  <si>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</si>
  <si>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</si>
  <si>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</si>
  <si>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</si>
  <si>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</si>
  <si>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</si>
  <si>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</si>
  <si>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</si>
  <si>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</si>
  <si>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</si>
  <si>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</si>
  <si>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</si>
  <si>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</si>
  <si>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</si>
  <si>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</si>
  <si>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</si>
  <si>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</si>
  <si>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</si>
  <si>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</si>
  <si>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</si>
  <si>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</si>
  <si>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</si>
  <si>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</si>
  <si>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</si>
  <si>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</si>
  <si>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</si>
  <si>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</si>
  <si>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</si>
  <si>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</si>
  <si>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</si>
  <si>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</si>
  <si>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</si>
  <si>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</si>
  <si>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</si>
  <si>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</si>
  <si>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</si>
  <si>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</si>
  <si>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</si>
  <si>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</si>
  <si>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</si>
  <si>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</si>
  <si>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</si>
  <si>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</si>
  <si>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</si>
  <si>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</si>
  <si>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</si>
  <si>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</si>
  <si>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</si>
  <si>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</si>
  <si>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</si>
  <si>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</si>
  <si>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</si>
  <si>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</si>
  <si>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</si>
  <si>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</si>
  <si>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</si>
  <si>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</si>
  <si>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</si>
  <si>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</si>
  <si>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</si>
  <si>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</si>
  <si>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</si>
  <si>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</si>
  <si>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</si>
  <si>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</si>
  <si>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</si>
  <si>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</si>
  <si>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</si>
  <si>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</si>
  <si>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</si>
  <si>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</si>
  <si>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</si>
  <si>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</si>
  <si>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</si>
  <si>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</si>
  <si>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</si>
  <si>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</si>
  <si>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</si>
  <si>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</si>
  <si>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</si>
  <si>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</si>
  <si>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</si>
  <si>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</si>
  <si>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</si>
  <si>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</si>
  <si>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</si>
  <si>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</si>
  <si>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</si>
  <si>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</si>
  <si>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</si>
  <si>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</si>
  <si>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</si>
  <si>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</si>
  <si>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</si>
  <si>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</si>
  <si>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</si>
  <si>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</si>
  <si>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</si>
  <si>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</si>
  <si>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</si>
  <si>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</si>
  <si>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</si>
  <si>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</si>
  <si>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</si>
  <si>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</si>
  <si>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</si>
  <si>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</si>
  <si>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</si>
  <si>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</si>
  <si>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</si>
  <si>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</si>
  <si>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</si>
  <si>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</si>
  <si>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</si>
  <si>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</si>
  <si>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</si>
  <si>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</si>
  <si>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</si>
  <si>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</si>
  <si>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</si>
  <si>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</si>
  <si>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</si>
  <si>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</si>
  <si>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</si>
  <si>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</si>
  <si>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</si>
  <si>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</si>
  <si>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</si>
  <si>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</si>
  <si>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</si>
  <si>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</si>
  <si>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</si>
  <si>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</si>
  <si>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</si>
  <si>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</si>
  <si>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</si>
  <si>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</si>
  <si>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</si>
  <si>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</si>
  <si>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</si>
  <si>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</si>
  <si>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</si>
  <si>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</si>
  <si>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</si>
  <si>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</si>
  <si>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</si>
  <si>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</si>
  <si>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</si>
  <si>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</si>
  <si>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</si>
  <si>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</si>
  <si>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</si>
  <si>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</si>
  <si>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</si>
  <si>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</si>
  <si>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</si>
  <si>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</si>
  <si>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</si>
  <si>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</si>
  <si>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</si>
  <si>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</si>
  <si>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</si>
  <si>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</si>
  <si>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</si>
  <si>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</si>
  <si>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</si>
  <si>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</si>
  <si>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</si>
  <si>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</si>
  <si>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</si>
  <si>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</si>
  <si>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</si>
  <si>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</si>
  <si>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</si>
  <si>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</si>
  <si>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</si>
  <si>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</si>
  <si>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</si>
  <si>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</si>
  <si>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</si>
  <si>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</si>
  <si>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</si>
  <si>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</si>
  <si>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</si>
  <si>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</si>
  <si>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</si>
  <si>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</si>
  <si>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</si>
  <si>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</si>
  <si>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</si>
  <si>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</si>
  <si>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</si>
  <si>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</si>
  <si>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</si>
  <si>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</si>
  <si>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</si>
  <si>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</si>
  <si>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</si>
  <si>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</si>
  <si>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</si>
  <si>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</si>
  <si>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</si>
  <si>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</si>
  <si>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</si>
  <si>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</si>
  <si>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</si>
  <si>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</si>
  <si>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</si>
  <si>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</si>
  <si>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</si>
  <si>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</si>
  <si>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</si>
  <si>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</si>
  <si>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</si>
  <si>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</si>
  <si>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</si>
  <si>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</si>
  <si>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</si>
  <si>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</si>
  <si>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</si>
  <si>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</si>
  <si>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</si>
  <si>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</si>
  <si>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</si>
  <si>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</si>
  <si>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</si>
  <si>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</si>
  <si>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</si>
  <si>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</si>
  <si>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</si>
  <si>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</si>
  <si>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</si>
  <si>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</si>
  <si>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</si>
  <si>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</si>
  <si>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</si>
  <si>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</si>
  <si>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</si>
  <si>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</si>
  <si>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</si>
  <si>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</si>
  <si>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</si>
  <si>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</si>
  <si>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</si>
  <si>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</si>
  <si>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</si>
  <si>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</si>
  <si>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</si>
  <si>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</si>
  <si>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</si>
  <si>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</si>
  <si>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</si>
  <si>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</si>
  <si>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</si>
  <si>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</si>
  <si>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</si>
  <si>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</si>
  <si>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</si>
  <si>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</si>
  <si>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</si>
  <si>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</si>
  <si>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</si>
  <si>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</si>
  <si>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</si>
  <si>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</si>
  <si>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</si>
  <si>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</si>
  <si>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</si>
  <si>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</si>
  <si>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</si>
  <si>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</si>
  <si>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</si>
  <si>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</si>
  <si>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</si>
  <si>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</si>
  <si>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</si>
  <si>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</si>
  <si>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</si>
  <si>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</si>
  <si>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</si>
  <si>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</si>
  <si>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</si>
  <si>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</si>
  <si>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</si>
  <si>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</si>
  <si>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</si>
  <si>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</si>
  <si>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</si>
  <si>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</si>
  <si>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</si>
  <si>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</si>
  <si>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</si>
  <si>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</si>
  <si>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</si>
  <si>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</si>
  <si>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</si>
  <si>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</si>
  <si>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</si>
  <si>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</si>
  <si>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</si>
  <si>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</si>
  <si>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</si>
  <si>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</si>
  <si>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</si>
  <si>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</si>
  <si>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</si>
  <si>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</si>
  <si>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</si>
  <si>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</si>
  <si>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</si>
  <si>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</si>
  <si>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</si>
  <si>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</si>
  <si>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</si>
  <si>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</si>
  <si>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</si>
  <si>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</si>
  <si>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</si>
  <si>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</si>
  <si>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</si>
  <si>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</si>
  <si>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</si>
  <si>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</si>
  <si>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</si>
  <si>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</si>
  <si>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</si>
  <si>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</si>
  <si>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</si>
  <si>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</si>
  <si>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</si>
  <si>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</si>
  <si>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</si>
  <si>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</si>
  <si>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</si>
  <si>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</si>
  <si>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</si>
  <si>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</si>
  <si>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</si>
  <si>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</si>
  <si>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</si>
  <si>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</si>
  <si>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</si>
  <si>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</si>
  <si>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</si>
  <si>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</si>
  <si>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</si>
  <si>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</si>
  <si>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</si>
  <si>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</si>
  <si>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</si>
  <si>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</si>
  <si>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</si>
  <si>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</si>
  <si>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</si>
  <si>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</si>
  <si>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</si>
  <si>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</si>
  <si>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</si>
  <si>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</si>
  <si>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</si>
  <si>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</si>
  <si>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</si>
  <si>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</si>
  <si>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</si>
  <si>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</si>
  <si>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</si>
  <si>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</si>
  <si>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</si>
  <si>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</si>
  <si>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</si>
  <si>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</si>
  <si>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</si>
  <si>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</si>
  <si>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</si>
  <si>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</si>
  <si>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</si>
  <si>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</si>
  <si>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</si>
  <si>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</si>
  <si>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</si>
  <si>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</si>
  <si>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</si>
  <si>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</si>
  <si>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</si>
  <si>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</si>
  <si>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</si>
  <si>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</si>
  <si>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</si>
  <si>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</si>
  <si>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</si>
  <si>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</si>
  <si>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</si>
  <si>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</si>
  <si>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</si>
  <si>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</si>
  <si>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</si>
  <si>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</si>
  <si>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</si>
  <si>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</si>
  <si>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</si>
  <si>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</si>
  <si>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</si>
  <si>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</si>
  <si>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</si>
  <si>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</si>
  <si>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</si>
  <si>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</si>
  <si>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</si>
  <si>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</si>
  <si>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</si>
  <si>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</si>
  <si>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</si>
  <si>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</si>
  <si>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</si>
  <si>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</si>
  <si>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</si>
  <si>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</si>
  <si>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</si>
  <si>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</si>
  <si>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</si>
  <si>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</si>
  <si>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</si>
  <si>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</si>
  <si>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</si>
  <si>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</si>
  <si>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</si>
  <si>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</si>
  <si>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</si>
  <si>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</si>
  <si>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</si>
  <si>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</si>
  <si>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</si>
  <si>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</si>
  <si>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</si>
  <si>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</si>
  <si>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</si>
  <si>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</si>
  <si>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</si>
  <si>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</si>
  <si>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</si>
  <si>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</si>
  <si>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</si>
  <si>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</si>
  <si>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</si>
  <si>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</si>
  <si>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</si>
  <si>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</si>
  <si>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</si>
  <si>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</si>
  <si>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</si>
  <si>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</si>
  <si>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</si>
  <si>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</si>
  <si>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</si>
  <si>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</si>
  <si>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</si>
  <si>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</si>
  <si>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</si>
  <si>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</si>
  <si>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</si>
  <si>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</si>
  <si>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</si>
  <si>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</si>
  <si>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</si>
  <si>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</si>
  <si>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</si>
  <si>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</si>
  <si>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</si>
  <si>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</si>
  <si>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</si>
  <si>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</si>
  <si>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</si>
  <si>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</si>
  <si>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</si>
  <si>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</si>
  <si>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</si>
  <si>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</si>
  <si>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</si>
  <si>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</si>
  <si>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</si>
  <si>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</si>
  <si>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</si>
  <si>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</si>
  <si>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</si>
  <si>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</si>
  <si>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</si>
  <si>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</si>
  <si>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</si>
  <si>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</si>
  <si>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</si>
  <si>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</si>
  <si>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</si>
  <si>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</si>
  <si>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</si>
  <si>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</si>
  <si>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</si>
  <si>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</si>
  <si>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</si>
  <si>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</si>
  <si>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</si>
  <si>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</si>
  <si>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</si>
  <si>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</si>
  <si>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</si>
  <si>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</si>
  <si>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</si>
  <si>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</si>
  <si>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</si>
  <si>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</si>
  <si>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</si>
  <si>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</si>
  <si>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</si>
  <si>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</si>
  <si>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</si>
  <si>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</si>
  <si>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</si>
  <si>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</si>
  <si>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</si>
  <si>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</si>
  <si>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</si>
  <si>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</si>
  <si>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</si>
  <si>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</si>
  <si>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</si>
  <si>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</si>
  <si>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</si>
  <si>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</si>
  <si>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</si>
  <si>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</si>
  <si>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</si>
  <si>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</si>
  <si>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</si>
  <si>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</si>
  <si>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</si>
  <si>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</si>
  <si>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</si>
  <si>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</si>
  <si>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</si>
  <si>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</si>
  <si>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</si>
  <si>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</si>
  <si>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</si>
  <si>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</si>
  <si>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</si>
  <si>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</si>
  <si>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</si>
  <si>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</si>
  <si>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</si>
  <si>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</si>
  <si>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</si>
  <si>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</si>
  <si>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</si>
  <si>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</si>
  <si>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</si>
  <si>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</si>
  <si>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</si>
  <si>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</si>
  <si>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</si>
  <si>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</si>
  <si>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</si>
  <si>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</si>
  <si>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</si>
  <si>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</si>
  <si>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</si>
  <si>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</si>
  <si>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</si>
  <si>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</si>
  <si>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</si>
  <si>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</si>
  <si>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</si>
  <si>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</si>
  <si>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</si>
  <si>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</si>
  <si>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</si>
  <si>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</si>
  <si>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</si>
  <si>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</si>
  <si>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</si>
  <si>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</si>
  <si>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</si>
  <si>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</si>
  <si>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</si>
  <si>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</si>
  <si>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</si>
  <si>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</si>
  <si>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</si>
  <si>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</si>
  <si>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</si>
  <si>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</si>
  <si>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</si>
  <si>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</si>
  <si>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</si>
  <si>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</si>
  <si>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</si>
  <si>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</si>
  <si>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</si>
  <si>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</si>
  <si>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</si>
  <si>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</si>
  <si>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</si>
  <si>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</si>
  <si>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</si>
  <si>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</si>
  <si>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</si>
  <si>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</si>
  <si>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</si>
  <si>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</si>
  <si>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</si>
  <si>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</si>
  <si>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</si>
  <si>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</si>
  <si>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</si>
  <si>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</si>
  <si>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</si>
  <si>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</si>
  <si>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</si>
  <si>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</si>
  <si>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</si>
  <si>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</si>
  <si>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</si>
  <si>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</si>
  <si>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</si>
  <si>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</si>
  <si>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</si>
  <si>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</si>
  <si>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</si>
  <si>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</si>
  <si>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</si>
  <si>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</si>
  <si>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</si>
  <si>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</si>
  <si>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</si>
  <si>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</si>
  <si>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</si>
  <si>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</si>
  <si>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</si>
  <si>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</si>
  <si>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</si>
  <si>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</si>
  <si>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</si>
  <si>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</si>
  <si>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</si>
  <si>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</si>
  <si>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</si>
  <si>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</si>
  <si>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</si>
  <si>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</si>
  <si>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</si>
  <si>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</si>
  <si>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</si>
  <si>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</si>
  <si>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</si>
  <si>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</si>
  <si>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</si>
  <si>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</si>
  <si>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</si>
  <si>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</si>
  <si>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</si>
  <si>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</si>
  <si>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</si>
  <si>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</si>
  <si>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</si>
  <si>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</si>
  <si>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</si>
  <si>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</si>
  <si>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</si>
  <si>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</si>
  <si>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</si>
  <si>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</si>
  <si>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</si>
  <si>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</si>
  <si>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</si>
  <si>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</si>
  <si>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</si>
  <si>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</si>
  <si>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</si>
  <si>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</si>
  <si>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</si>
  <si>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</si>
  <si>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</si>
  <si>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</si>
  <si>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</si>
  <si>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</si>
  <si>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</si>
  <si>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</si>
  <si>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</si>
  <si>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</si>
  <si>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</si>
  <si>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</si>
  <si>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</si>
  <si>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</si>
  <si>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</si>
  <si>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</si>
  <si>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</si>
  <si>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</si>
  <si>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</si>
  <si>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</si>
  <si>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</si>
  <si>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</si>
  <si>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</si>
  <si>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</si>
  <si>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</si>
  <si>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</si>
  <si>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</si>
  <si>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</si>
  <si>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</si>
  <si>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</si>
  <si>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</si>
  <si>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</si>
  <si>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</si>
  <si>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</si>
  <si>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</si>
  <si>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</si>
  <si>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</si>
  <si>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</si>
  <si>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</si>
  <si>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</si>
  <si>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</si>
  <si>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</si>
  <si>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</si>
  <si>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</si>
  <si>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</si>
  <si>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</si>
  <si>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</si>
  <si>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</si>
  <si>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</si>
  <si>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</si>
  <si>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</si>
  <si>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</si>
  <si>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</si>
  <si>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</si>
  <si>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</si>
  <si>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</si>
  <si>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</si>
  <si>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</si>
  <si>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</si>
  <si>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</si>
  <si>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</si>
  <si>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</si>
  <si>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</si>
  <si>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</si>
  <si>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</si>
  <si>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</si>
  <si>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</si>
  <si>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</si>
  <si>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</si>
  <si>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</si>
  <si>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</si>
  <si>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</si>
  <si>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</si>
  <si>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</si>
  <si>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</si>
  <si>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</si>
  <si>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</si>
  <si>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</si>
  <si>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</si>
  <si>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</si>
  <si>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</si>
  <si>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</si>
  <si>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</si>
  <si>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</si>
  <si>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</si>
  <si>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</si>
  <si>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</si>
  <si>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</si>
  <si>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</si>
  <si>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</si>
  <si>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</si>
  <si>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</si>
  <si>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</si>
  <si>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</si>
  <si>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</si>
  <si>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</si>
  <si>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</si>
  <si>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</si>
  <si>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</si>
  <si>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</si>
  <si>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</si>
  <si>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</si>
  <si>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</si>
  <si>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</si>
  <si>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</si>
  <si>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</si>
  <si>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</si>
  <si>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</si>
  <si>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</si>
  <si>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</si>
  <si>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</si>
  <si>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</si>
  <si>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</si>
  <si>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</si>
  <si>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</si>
  <si>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</si>
  <si>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</si>
  <si>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</si>
  <si>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</si>
  <si>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</si>
  <si>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</si>
  <si>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</si>
  <si>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</si>
  <si>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</si>
  <si>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</si>
  <si>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</si>
  <si>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</si>
  <si>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</si>
  <si>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</si>
  <si>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</si>
  <si>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</si>
  <si>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</si>
  <si>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</si>
  <si>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</si>
  <si>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</si>
  <si>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</si>
  <si>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</si>
  <si>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</si>
  <si>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</si>
  <si>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</si>
  <si>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</si>
  <si>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</si>
  <si>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</si>
  <si>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</si>
  <si>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</si>
  <si>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</si>
  <si>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</si>
  <si>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</si>
  <si>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</si>
  <si>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</si>
  <si>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</si>
  <si>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</si>
  <si>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</si>
  <si>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</si>
  <si>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</si>
  <si>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</si>
  <si>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</si>
  <si>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</si>
  <si>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</si>
  <si>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</si>
  <si>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</si>
  <si>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</si>
  <si>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</si>
  <si>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</si>
  <si>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</si>
  <si>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</si>
  <si>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</si>
  <si>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</si>
  <si>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</si>
  <si>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</si>
  <si>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</si>
  <si>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</si>
  <si>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</si>
  <si>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</si>
  <si>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</si>
  <si>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</si>
  <si>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</si>
  <si>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</si>
  <si>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</si>
  <si>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</si>
  <si>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</si>
  <si>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</si>
  <si>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</si>
  <si>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</si>
  <si>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</si>
  <si>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</si>
  <si>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</si>
  <si>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</si>
  <si>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</si>
  <si>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</si>
  <si>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</si>
  <si>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</si>
  <si>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</si>
  <si>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</si>
  <si>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</si>
  <si>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</si>
  <si>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</si>
  <si>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</si>
  <si>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</si>
  <si>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</si>
  <si>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</si>
  <si>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</si>
  <si>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</si>
  <si>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</si>
  <si>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</si>
  <si>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</si>
  <si>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</si>
  <si>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</si>
  <si>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</si>
  <si>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</si>
  <si>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</si>
  <si>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</si>
  <si>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</si>
  <si>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</si>
  <si>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</si>
  <si>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</si>
  <si>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</si>
  <si>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</si>
  <si>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</si>
  <si>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</si>
  <si>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</si>
  <si>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</si>
  <si>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</si>
  <si>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</si>
  <si>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</si>
  <si>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</si>
  <si>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</si>
  <si>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</si>
  <si>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</si>
  <si>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</si>
  <si>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</si>
  <si>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</si>
  <si>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</si>
  <si>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</si>
  <si>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</si>
  <si>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</si>
  <si>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</si>
  <si>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</si>
  <si>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</si>
  <si>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</si>
  <si>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</si>
  <si>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</si>
  <si>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</si>
  <si>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</si>
  <si>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</si>
  <si>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</si>
  <si>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</si>
  <si>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</si>
  <si>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</si>
  <si>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</si>
  <si>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</si>
  <si>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</si>
  <si>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</si>
  <si>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</si>
  <si>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</si>
  <si>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</si>
  <si>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</si>
  <si>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</si>
  <si>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</si>
  <si>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</si>
  <si>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</si>
  <si>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</si>
  <si>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</si>
  <si>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</si>
  <si>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</si>
  <si>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</si>
  <si>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</si>
  <si>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</si>
  <si>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</si>
  <si>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</si>
  <si>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</si>
  <si>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</si>
  <si>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</si>
  <si>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</si>
  <si>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</si>
  <si>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</si>
  <si>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</si>
  <si>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</si>
  <si>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</si>
  <si>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</si>
  <si>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</si>
  <si>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</si>
  <si>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</si>
  <si>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</si>
  <si>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</si>
  <si>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</si>
  <si>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</si>
  <si>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</si>
  <si>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</si>
  <si>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</si>
  <si>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</si>
  <si>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</si>
  <si>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</si>
  <si>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</si>
  <si>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</si>
  <si>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</si>
  <si>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</si>
  <si>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</si>
  <si>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</si>
  <si>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</si>
  <si>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</si>
  <si>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</si>
  <si>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</si>
  <si>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</si>
  <si>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</si>
  <si>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</si>
  <si>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</si>
  <si>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</si>
  <si>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</si>
  <si>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</si>
  <si>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</si>
  <si>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</si>
  <si>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</si>
  <si>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</si>
  <si>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</si>
  <si>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</si>
  <si>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</si>
  <si>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</si>
  <si>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</si>
  <si>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</si>
  <si>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</si>
  <si>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</si>
  <si>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</si>
  <si>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</si>
  <si>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</si>
  <si>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</si>
  <si>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</si>
  <si>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</si>
  <si>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</si>
  <si>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</si>
  <si>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</si>
  <si>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</si>
  <si>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</si>
  <si>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</si>
  <si>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</si>
  <si>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</si>
  <si>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</si>
  <si>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</si>
  <si>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</si>
  <si>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</si>
  <si>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</si>
  <si>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</si>
  <si>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</si>
  <si>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</si>
  <si>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</si>
  <si>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</si>
  <si>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</si>
  <si>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</si>
  <si>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</si>
  <si>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</si>
  <si>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</si>
  <si>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</si>
  <si>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</si>
  <si>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</si>
  <si>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</si>
  <si>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</si>
  <si>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</si>
  <si>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</si>
  <si>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</si>
  <si>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</si>
  <si>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</si>
  <si>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</si>
  <si>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</si>
  <si>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</si>
  <si>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</si>
  <si>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</si>
  <si>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</si>
  <si>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</si>
  <si>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</si>
  <si>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</si>
  <si>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</si>
  <si>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</si>
  <si>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</si>
  <si>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</si>
  <si>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</si>
  <si>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</si>
  <si>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</si>
  <si>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</si>
  <si>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</si>
  <si>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</si>
  <si>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</si>
  <si>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</si>
  <si>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</si>
  <si>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</si>
  <si>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</si>
  <si>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</si>
  <si>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</si>
  <si>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</si>
  <si>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</si>
  <si>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</si>
  <si>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</si>
  <si>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</si>
  <si>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</si>
  <si>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</si>
  <si>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</si>
  <si>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</si>
  <si>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</si>
  <si>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</si>
  <si>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</si>
  <si>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</si>
  <si>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</si>
  <si>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</si>
  <si>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</si>
  <si>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</si>
  <si>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</si>
  <si>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</si>
  <si>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</si>
  <si>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</si>
  <si>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</si>
  <si>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</si>
  <si>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</si>
  <si>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</si>
  <si>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</si>
  <si>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</si>
  <si>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</si>
  <si>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</si>
  <si>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</si>
  <si>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</si>
  <si>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</si>
  <si>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</si>
  <si>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</si>
  <si>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</si>
  <si>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</si>
  <si>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</si>
  <si>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</si>
  <si>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</si>
  <si>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</si>
  <si>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</si>
  <si>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</si>
  <si>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</si>
  <si>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</si>
  <si>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</si>
  <si>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</si>
  <si>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</si>
  <si>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</si>
  <si>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</si>
  <si>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</si>
  <si>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</si>
  <si>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</si>
  <si>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</si>
  <si>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</si>
  <si>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</si>
  <si>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</si>
  <si>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</si>
  <si>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</si>
  <si>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</si>
  <si>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</si>
  <si>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</si>
  <si>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</si>
  <si>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</si>
  <si>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</si>
  <si>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</si>
  <si>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</si>
  <si>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</si>
  <si>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</si>
  <si>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</si>
  <si>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</si>
  <si>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</si>
  <si>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</si>
  <si>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</si>
  <si>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</si>
  <si>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</si>
  <si>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</si>
  <si>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</si>
  <si>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</si>
  <si>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</si>
  <si>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</si>
  <si>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</si>
  <si>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</si>
  <si>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</si>
  <si>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</si>
  <si>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</si>
  <si>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</si>
  <si>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</si>
  <si>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</si>
  <si>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</si>
  <si>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</si>
  <si>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</si>
  <si>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</si>
  <si>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</si>
  <si>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</si>
  <si>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</si>
  <si>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</si>
  <si>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</si>
  <si>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</si>
  <si>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</si>
  <si>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</si>
  <si>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</si>
  <si>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</si>
  <si>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</si>
  <si>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</si>
  <si>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</si>
  <si>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</si>
  <si>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</si>
  <si>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</si>
  <si>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</si>
  <si>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</si>
  <si>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</si>
  <si>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</si>
  <si>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</si>
  <si>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</si>
  <si>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</si>
  <si>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</si>
  <si>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</si>
  <si>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</si>
  <si>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</si>
  <si>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</si>
  <si>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</si>
  <si>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</si>
  <si>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</si>
  <si>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</si>
  <si>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</si>
  <si>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</si>
  <si>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</si>
  <si>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</si>
  <si>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</si>
  <si>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</si>
  <si>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</si>
  <si>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</si>
  <si>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</si>
  <si>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</si>
  <si>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</si>
  <si>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</si>
  <si>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</si>
  <si>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</si>
  <si>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</si>
  <si>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</si>
  <si>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</si>
  <si>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</si>
  <si>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</si>
  <si>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</si>
  <si>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</si>
  <si>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</si>
  <si>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</si>
  <si>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</si>
  <si>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</si>
  <si>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</si>
  <si>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</si>
  <si>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</si>
  <si>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</si>
  <si>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</si>
  <si>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</si>
  <si>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</si>
  <si>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</si>
  <si>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</si>
  <si>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</si>
  <si>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</si>
  <si>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</si>
  <si>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</si>
  <si>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</si>
  <si>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</si>
  <si>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</si>
  <si>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</si>
  <si>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</si>
  <si>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</si>
  <si>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</si>
  <si>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</si>
  <si>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</si>
  <si>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</si>
  <si>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</si>
  <si>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</si>
  <si>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</si>
  <si>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</si>
  <si>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</si>
  <si>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</si>
  <si>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</si>
  <si>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</si>
  <si>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</si>
  <si>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</si>
  <si>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</si>
  <si>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</si>
  <si>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</si>
  <si>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</si>
  <si>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</si>
  <si>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</si>
  <si>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</si>
  <si>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</si>
  <si>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</si>
  <si>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</si>
  <si>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</si>
  <si>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</si>
  <si>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</si>
  <si>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</si>
  <si>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</si>
  <si>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</si>
  <si>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</si>
  <si>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</si>
  <si>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</si>
  <si>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</si>
  <si>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</si>
  <si>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</si>
  <si>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</si>
  <si>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</si>
  <si>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</si>
  <si>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</si>
  <si>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</si>
  <si>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</si>
  <si>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</si>
  <si>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</si>
  <si>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</si>
  <si>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</si>
  <si>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</si>
  <si>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</si>
  <si>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</si>
  <si>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</si>
  <si>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</si>
  <si>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</si>
  <si>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</si>
  <si>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</si>
  <si>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</si>
  <si>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</si>
  <si>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</si>
  <si>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</si>
  <si>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</si>
  <si>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</si>
  <si>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</si>
  <si>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</si>
  <si>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</si>
  <si>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</si>
  <si>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</si>
  <si>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</si>
  <si>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</si>
  <si>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</si>
  <si>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</si>
  <si>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</si>
  <si>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</si>
  <si>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</si>
  <si>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</si>
  <si>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</si>
  <si>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</si>
  <si>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</si>
  <si>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</si>
  <si>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</si>
  <si>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</si>
  <si>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</si>
  <si>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</si>
  <si>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</si>
  <si>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</si>
  <si>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</si>
  <si>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</si>
  <si>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</si>
  <si>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</si>
  <si>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</si>
  <si>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</si>
  <si>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</si>
  <si>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</si>
  <si>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</si>
  <si>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</si>
  <si>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</si>
  <si>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</si>
  <si>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</si>
  <si>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</si>
  <si>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</si>
  <si>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</si>
  <si>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</si>
  <si>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</si>
  <si>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</si>
  <si>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</si>
  <si>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</si>
  <si>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</si>
  <si>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</si>
  <si>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</si>
  <si>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</si>
  <si>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</si>
  <si>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</si>
  <si>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</si>
  <si>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</si>
  <si>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</si>
  <si>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</si>
  <si>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</si>
  <si>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</si>
  <si>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</si>
  <si>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</si>
  <si>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</si>
  <si>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</si>
  <si>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</si>
  <si>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</si>
  <si>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</si>
  <si>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</si>
  <si>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</si>
  <si>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</si>
  <si>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</si>
  <si>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</si>
  <si>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</si>
  <si>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</si>
  <si>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</si>
  <si>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</si>
  <si>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</si>
  <si>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</si>
  <si>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</si>
  <si>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</si>
  <si>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</si>
  <si>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</si>
  <si>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</si>
  <si>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</si>
  <si>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</si>
  <si>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</si>
  <si>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</si>
  <si>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</si>
  <si>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</si>
  <si>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</si>
  <si>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</si>
  <si>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</si>
  <si>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</si>
  <si>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</si>
  <si>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</si>
  <si>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</si>
  <si>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</si>
  <si>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</si>
  <si>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</si>
  <si>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</si>
  <si>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</si>
  <si>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</si>
  <si>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</si>
  <si>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</si>
  <si>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</si>
  <si>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</si>
  <si>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</si>
  <si>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</si>
  <si>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</si>
  <si>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</si>
  <si>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</si>
  <si>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</si>
  <si>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</si>
  <si>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</si>
  <si>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</si>
  <si>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</si>
  <si>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</si>
  <si>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</si>
  <si>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</si>
  <si>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</si>
  <si>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</si>
  <si>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</si>
  <si>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</si>
  <si>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</si>
  <si>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</si>
  <si>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</si>
  <si>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</si>
  <si>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</si>
  <si>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</si>
  <si>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</si>
  <si>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</si>
  <si>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</si>
  <si>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</si>
  <si>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</si>
  <si>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</si>
  <si>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</si>
  <si>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</si>
  <si>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</si>
  <si>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</si>
  <si>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</si>
  <si>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</si>
  <si>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</si>
  <si>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</si>
  <si>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</si>
  <si>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</si>
  <si>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</si>
  <si>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</si>
  <si>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</si>
  <si>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</si>
  <si>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</si>
  <si>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</si>
  <si>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</si>
  <si>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</si>
  <si>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</si>
  <si>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</si>
  <si>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</si>
  <si>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</si>
  <si>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</si>
  <si>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</si>
  <si>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</si>
  <si>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</si>
  <si>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</si>
  <si>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</si>
  <si>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</si>
  <si>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</si>
  <si>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</si>
  <si>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</si>
  <si>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</si>
  <si>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</si>
  <si>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</si>
  <si>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</si>
  <si>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</si>
  <si>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</si>
  <si>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</si>
  <si>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</si>
  <si>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</si>
  <si>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</si>
  <si>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</si>
  <si>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</si>
  <si>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</si>
  <si>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</si>
  <si>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</si>
  <si>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</si>
  <si>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</si>
  <si>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</si>
  <si>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</si>
  <si>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</si>
  <si>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</si>
  <si>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</si>
  <si>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</si>
  <si>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</si>
  <si>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</si>
  <si>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</si>
  <si>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</si>
  <si>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</si>
  <si>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</si>
  <si>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</si>
  <si>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</si>
  <si>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</si>
  <si>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</si>
  <si>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</si>
  <si>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</si>
  <si>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</si>
  <si>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</si>
  <si>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</si>
  <si>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</si>
  <si>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</si>
  <si>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</si>
  <si>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</si>
  <si>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</si>
  <si>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</si>
  <si>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</si>
  <si>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</si>
  <si>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</si>
  <si>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</si>
  <si>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</si>
  <si>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</si>
  <si>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</si>
  <si>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</si>
  <si>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</si>
  <si>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</si>
  <si>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</si>
  <si>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</si>
  <si>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</si>
  <si>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</si>
  <si>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</si>
  <si>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</si>
  <si>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</si>
  <si>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</si>
  <si>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</si>
  <si>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</si>
  <si>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</si>
  <si>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</si>
  <si>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</si>
  <si>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</si>
  <si>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</si>
  <si>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</si>
  <si>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</si>
  <si>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</si>
  <si>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</si>
  <si>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</si>
  <si>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</si>
  <si>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</si>
  <si>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</si>
  <si>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</si>
  <si>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</si>
  <si>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</si>
  <si>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</si>
  <si>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</si>
  <si>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</si>
  <si>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</si>
  <si>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</si>
  <si>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</si>
  <si>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</si>
  <si>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</si>
  <si>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</si>
  <si>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</si>
  <si>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</si>
  <si>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</si>
  <si>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</si>
  <si>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</si>
  <si>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</si>
  <si>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</si>
  <si>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</si>
  <si>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</si>
  <si>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</si>
  <si>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</si>
  <si>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</si>
  <si>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</si>
  <si>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</si>
  <si>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</si>
  <si>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</si>
  <si>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</si>
  <si>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</si>
  <si>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</si>
  <si>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</si>
  <si>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</si>
  <si>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</si>
  <si>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</si>
  <si>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</si>
  <si>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</si>
  <si>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</si>
  <si>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</si>
  <si>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</si>
  <si>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</si>
  <si>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</si>
  <si>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</si>
  <si>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</si>
  <si>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</si>
  <si>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</si>
  <si>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</si>
  <si>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</si>
  <si>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</si>
  <si>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</si>
  <si>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</si>
  <si>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</si>
  <si>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</si>
  <si>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</si>
  <si>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</si>
  <si>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</si>
  <si>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</si>
  <si>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</si>
  <si>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</si>
  <si>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</si>
  <si>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</si>
  <si>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</si>
  <si>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</si>
  <si>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</si>
  <si>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</si>
  <si>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</si>
  <si>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</si>
  <si>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</si>
  <si>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</si>
  <si>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</si>
  <si>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</si>
  <si>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</si>
  <si>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</si>
  <si>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</si>
  <si>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</si>
  <si>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</si>
  <si>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</si>
  <si>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</si>
  <si>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</si>
  <si>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</si>
  <si>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</si>
  <si>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</si>
  <si>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</si>
  <si>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</si>
  <si>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</si>
  <si>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</si>
  <si>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</si>
  <si>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</si>
  <si>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</si>
  <si>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</si>
  <si>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</si>
  <si>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</si>
  <si>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</si>
  <si>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</si>
  <si>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</si>
  <si>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</si>
  <si>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</si>
  <si>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</si>
  <si>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</si>
  <si>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</si>
  <si>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</si>
  <si>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</si>
  <si>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</si>
  <si>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</si>
  <si>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</si>
  <si>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</si>
  <si>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</si>
  <si>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</si>
  <si>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</si>
  <si>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</si>
  <si>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</si>
  <si>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</si>
  <si>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</si>
  <si>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</si>
  <si>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</si>
  <si>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</si>
  <si>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</si>
  <si>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</si>
  <si>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</si>
  <si>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</si>
  <si>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</si>
  <si>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</si>
  <si>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</si>
  <si>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</si>
  <si>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</si>
  <si>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</si>
  <si>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</si>
  <si>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</si>
  <si>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</si>
  <si>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</si>
  <si>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</si>
  <si>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</si>
  <si>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</si>
  <si>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</si>
  <si>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</si>
  <si>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</si>
  <si>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</si>
  <si>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</si>
  <si>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</si>
  <si>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</si>
  <si>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</si>
  <si>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</si>
  <si>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</si>
  <si>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</si>
  <si>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</si>
  <si>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</si>
  <si>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</si>
  <si>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</si>
  <si>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</si>
  <si>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</si>
  <si>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</si>
  <si>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</si>
  <si>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</si>
  <si>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</si>
  <si>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</si>
  <si>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</si>
  <si>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</si>
  <si>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</si>
  <si>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</si>
  <si>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</si>
  <si>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</si>
  <si>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</si>
  <si>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</si>
  <si>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</si>
  <si>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</si>
  <si>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</si>
  <si>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</si>
  <si>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</si>
  <si>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</si>
  <si>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</si>
  <si>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</si>
  <si>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</si>
  <si>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</si>
  <si>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</si>
  <si>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</si>
  <si>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</si>
  <si>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</si>
  <si>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</si>
  <si>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</si>
  <si>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</si>
  <si>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</si>
  <si>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</si>
  <si>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</si>
  <si>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</si>
  <si>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</si>
  <si>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</si>
  <si>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</si>
  <si>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</si>
  <si>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</si>
  <si>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</si>
  <si>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</si>
  <si>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</si>
  <si>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</si>
  <si>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</si>
  <si>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</si>
  <si>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</si>
  <si>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</si>
  <si>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</si>
  <si>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</si>
  <si>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</si>
  <si>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</si>
  <si>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</si>
  <si>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</si>
  <si>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</si>
  <si>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</si>
  <si>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</si>
  <si>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</si>
  <si>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</si>
  <si>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</si>
  <si>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</si>
  <si>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</si>
  <si>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</si>
  <si>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</si>
  <si>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</si>
  <si>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</si>
  <si>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</si>
  <si>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</si>
  <si>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</si>
  <si>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</si>
  <si>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</si>
  <si>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</si>
  <si>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</si>
  <si>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</si>
  <si>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</si>
  <si>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</si>
  <si>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</si>
  <si>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</si>
  <si>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</si>
  <si>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</si>
  <si>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</si>
  <si>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</si>
  <si>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</si>
  <si>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</si>
  <si>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</si>
  <si>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</si>
  <si>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</si>
  <si>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</si>
  <si>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</si>
  <si>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</si>
  <si>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</si>
  <si>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</si>
  <si>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</si>
  <si>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</si>
  <si>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</si>
  <si>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</si>
  <si>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</si>
  <si>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</si>
  <si>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</si>
  <si>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</si>
  <si>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</si>
  <si>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</si>
  <si>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</si>
  <si>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</si>
  <si>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</si>
  <si>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</si>
  <si>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</si>
  <si>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</si>
  <si>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</si>
  <si>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</si>
  <si>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</si>
  <si>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</si>
  <si>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</si>
  <si>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</si>
  <si>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</si>
  <si>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</si>
  <si>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</si>
  <si>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</si>
  <si>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</si>
  <si>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</si>
  <si>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</si>
  <si>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</si>
  <si>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</si>
  <si>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</si>
  <si>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</si>
  <si>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</si>
  <si>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</si>
  <si>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</si>
  <si>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</si>
  <si>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</si>
  <si>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</si>
  <si>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</si>
  <si>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</si>
  <si>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</si>
  <si>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</si>
  <si>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</si>
  <si>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</si>
  <si>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</si>
  <si>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</si>
  <si>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</si>
  <si>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</si>
  <si>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</si>
  <si>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</si>
  <si>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</si>
  <si>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</si>
  <si>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</si>
  <si>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</si>
  <si>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</si>
  <si>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</si>
  <si>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</si>
  <si>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</si>
  <si>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</si>
  <si>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</si>
  <si>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</si>
  <si>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</si>
  <si>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</si>
  <si>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</si>
  <si>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</si>
  <si>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</si>
  <si>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</si>
  <si>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</si>
  <si>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</si>
  <si>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</si>
  <si>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</si>
  <si>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</si>
  <si>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</si>
  <si>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</si>
  <si>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</si>
  <si>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</si>
  <si>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</si>
  <si>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</si>
  <si>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</si>
  <si>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</si>
  <si>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</si>
  <si>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</si>
  <si>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</si>
  <si>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</si>
  <si>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</si>
  <si>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</si>
  <si>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</si>
  <si>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</si>
  <si>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</si>
  <si>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</si>
  <si>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</si>
  <si>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</si>
  <si>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</si>
  <si>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</si>
  <si>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</si>
  <si>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</si>
  <si>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</si>
  <si>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</si>
  <si>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</si>
  <si>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</si>
  <si>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</si>
  <si>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</si>
  <si>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</si>
  <si>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</si>
  <si>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</si>
  <si>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</si>
  <si>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</si>
  <si>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</si>
  <si>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</si>
  <si>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</si>
  <si>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</si>
  <si>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</si>
  <si>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</si>
  <si>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</si>
  <si>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</si>
  <si>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</si>
  <si>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</si>
  <si>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</si>
  <si>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</si>
  <si>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</si>
  <si>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</si>
  <si>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</si>
  <si>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</si>
  <si>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</si>
  <si>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</si>
  <si>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</si>
  <si>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</si>
  <si>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</si>
  <si>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</si>
  <si>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</si>
  <si>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</si>
  <si>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</si>
  <si>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</si>
  <si>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</si>
  <si>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</si>
  <si>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</si>
  <si>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</si>
  <si>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</si>
  <si>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</si>
  <si>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</si>
  <si>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</si>
  <si>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</si>
  <si>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</si>
  <si>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</si>
  <si>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</si>
  <si>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</si>
  <si>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</si>
  <si>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</si>
  <si>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</si>
  <si>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</si>
  <si>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</si>
  <si>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</si>
  <si>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</si>
  <si>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</si>
  <si>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</si>
  <si>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</si>
  <si>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</si>
  <si>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</si>
  <si>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</si>
  <si>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</si>
  <si>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</si>
  <si>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</si>
  <si>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</si>
  <si>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</si>
  <si>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</si>
  <si>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</si>
  <si>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</si>
  <si>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</si>
  <si>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</si>
  <si>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</si>
  <si>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</si>
  <si>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</si>
  <si>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</si>
  <si>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</si>
  <si>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</si>
  <si>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</si>
  <si>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</si>
  <si>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</si>
  <si>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</si>
  <si>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</si>
  <si>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</si>
  <si>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</si>
  <si>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</si>
  <si>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</si>
  <si>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</si>
  <si>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</si>
  <si>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</si>
  <si>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</si>
  <si>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</si>
  <si>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</si>
  <si>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</si>
  <si>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</si>
  <si>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</si>
  <si>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</si>
  <si>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</si>
  <si>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</si>
  <si>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</si>
  <si>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</si>
  <si>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</si>
  <si>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</si>
  <si>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</si>
  <si>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</si>
  <si>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</si>
  <si>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</si>
  <si>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</si>
  <si>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</si>
  <si>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</si>
  <si>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</si>
  <si>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</si>
  <si>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</si>
  <si>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</si>
  <si>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</si>
  <si>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</si>
  <si>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</si>
  <si>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</si>
  <si>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</si>
  <si>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</si>
  <si>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</si>
  <si>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</si>
  <si>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</si>
  <si>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</si>
  <si>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</si>
  <si>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</si>
  <si>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</si>
  <si>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</si>
  <si>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</si>
  <si>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</si>
  <si>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</si>
  <si>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</si>
  <si>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</si>
  <si>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</si>
  <si>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</si>
  <si>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</si>
  <si>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</si>
  <si>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</si>
  <si>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</si>
  <si>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</si>
  <si>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</si>
  <si>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</si>
  <si>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</si>
  <si>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</si>
  <si>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</si>
  <si>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</si>
  <si>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</si>
  <si>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</si>
  <si>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</si>
  <si>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</si>
  <si>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</si>
  <si>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</si>
  <si>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</si>
  <si>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</si>
  <si>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</si>
  <si>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</si>
  <si>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</si>
  <si>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</si>
  <si>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</si>
  <si>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</si>
  <si>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</si>
  <si>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</si>
  <si>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</si>
  <si>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</si>
  <si>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</si>
  <si>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</si>
  <si>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</si>
  <si>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</si>
  <si>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</si>
  <si>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</si>
  <si>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</si>
  <si>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</si>
  <si>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</si>
  <si>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</si>
  <si>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</si>
  <si>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</si>
  <si>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</si>
  <si>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</si>
  <si>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</si>
  <si>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</si>
  <si>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</si>
  <si>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</si>
  <si>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</si>
  <si>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</si>
  <si>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</si>
  <si>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</si>
  <si>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</si>
  <si>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</si>
  <si>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</si>
  <si>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</si>
  <si>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</si>
  <si>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</si>
  <si>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</si>
  <si>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</si>
  <si>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</si>
  <si>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</si>
  <si>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</si>
  <si>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</si>
  <si>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</si>
  <si>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</si>
  <si>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</si>
  <si>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</si>
  <si>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</si>
  <si>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</si>
  <si>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</si>
  <si>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</si>
  <si>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</si>
  <si>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</si>
  <si>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</si>
  <si>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</si>
  <si>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</si>
  <si>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</si>
  <si>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</si>
  <si>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</si>
  <si>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</si>
  <si>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</si>
  <si>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</si>
  <si>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</si>
  <si>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</si>
  <si>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</si>
  <si>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</si>
  <si>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</si>
  <si>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</si>
  <si>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</si>
  <si>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</si>
  <si>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</si>
  <si>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</si>
  <si>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</si>
  <si>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</si>
  <si>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</si>
  <si>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</si>
  <si>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</si>
  <si>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</si>
  <si>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</si>
  <si>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</si>
  <si>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</si>
  <si>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</si>
  <si>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</si>
  <si>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</si>
  <si>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</si>
  <si>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</si>
  <si>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</si>
  <si>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</si>
  <si>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</si>
  <si>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</si>
  <si>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</si>
  <si>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</si>
  <si>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</si>
  <si>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</si>
  <si>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</si>
  <si>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</si>
  <si>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</si>
  <si>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</si>
  <si>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</si>
  <si>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</si>
  <si>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</si>
  <si>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</si>
  <si>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</si>
  <si>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</si>
  <si>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</si>
  <si>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</si>
  <si>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</si>
  <si>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</si>
  <si>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</si>
  <si>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</si>
  <si>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</si>
  <si>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</si>
  <si>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</si>
  <si>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</si>
  <si>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</si>
  <si>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</si>
  <si>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</si>
  <si>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</si>
  <si>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</si>
  <si>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</si>
  <si>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</si>
  <si>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</si>
  <si>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</si>
  <si>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</si>
  <si>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</si>
  <si>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</si>
  <si>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</si>
  <si>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</si>
  <si>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</si>
  <si>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</si>
  <si>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</si>
  <si>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</si>
  <si>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</si>
  <si>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</si>
  <si>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</si>
  <si>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</si>
  <si>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</si>
  <si>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</si>
  <si>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</si>
  <si>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</si>
  <si>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</si>
  <si>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</si>
  <si>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</si>
  <si>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</si>
  <si>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</si>
  <si>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</si>
  <si>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</si>
  <si>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</si>
  <si>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</si>
  <si>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</si>
  <si>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</si>
  <si>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</si>
  <si>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</si>
  <si>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</si>
  <si>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</si>
  <si>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</si>
  <si>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</si>
  <si>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</si>
  <si>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</si>
  <si>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</si>
  <si>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</si>
  <si>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</si>
  <si>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</si>
  <si>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</si>
  <si>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</si>
  <si>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</si>
  <si>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</si>
  <si>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</si>
  <si>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</si>
  <si>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</si>
  <si>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</si>
  <si>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</si>
  <si>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</si>
  <si>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</si>
  <si>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</si>
  <si>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</si>
  <si>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</si>
  <si>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</si>
  <si>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</si>
  <si>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</si>
  <si>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</si>
  <si>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</si>
  <si>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</si>
  <si>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</si>
  <si>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</si>
  <si>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</si>
  <si>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</si>
  <si>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</si>
  <si>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</si>
  <si>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</si>
  <si>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</si>
  <si>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</si>
  <si>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</si>
  <si>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</si>
  <si>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</si>
  <si>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</si>
  <si>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</si>
  <si>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</si>
  <si>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</si>
  <si>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</si>
  <si>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</si>
  <si>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</si>
  <si>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</si>
  <si>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</si>
  <si>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</si>
  <si>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</si>
  <si>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</si>
  <si>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</si>
  <si>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</si>
  <si>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</si>
  <si>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</si>
  <si>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</si>
  <si>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</si>
  <si>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</si>
  <si>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</si>
  <si>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</si>
  <si>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</si>
  <si>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</si>
  <si>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</si>
  <si>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</si>
  <si>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</si>
  <si>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</si>
  <si>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</si>
  <si>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</si>
  <si>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</si>
  <si>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</si>
  <si>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</si>
  <si>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</si>
  <si>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</si>
  <si>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</si>
  <si>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</si>
  <si>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</si>
  <si>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</si>
  <si>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</si>
  <si>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</si>
  <si>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</si>
  <si>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</si>
  <si>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</si>
  <si>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</si>
  <si>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</si>
  <si>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</si>
  <si>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</si>
  <si>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</si>
  <si>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</si>
  <si>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</si>
  <si>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</si>
  <si>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</si>
  <si>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</si>
  <si>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</si>
  <si>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</si>
  <si>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</si>
  <si>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</si>
  <si>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</si>
  <si>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</si>
  <si>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</si>
  <si>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</si>
  <si>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</si>
  <si>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</si>
  <si>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</si>
  <si>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</si>
  <si>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</si>
  <si>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</si>
  <si>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</si>
  <si>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</si>
  <si>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</si>
  <si>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</si>
  <si>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</si>
  <si>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</si>
  <si>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</si>
  <si>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</si>
  <si>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</si>
  <si>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</si>
  <si>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</si>
  <si>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</si>
  <si>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</si>
  <si>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</si>
  <si>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</si>
  <si>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</si>
  <si>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</si>
  <si>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</si>
  <si>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</si>
  <si>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</si>
  <si>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</si>
  <si>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</si>
  <si>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</si>
  <si>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</si>
  <si>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</si>
  <si>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</si>
  <si>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</si>
  <si>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</si>
  <si>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</si>
  <si>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</si>
  <si>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</si>
  <si>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</si>
  <si>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</si>
  <si>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</si>
  <si>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</si>
  <si>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</si>
  <si>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</si>
  <si>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</si>
  <si>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</si>
  <si>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</si>
  <si>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</si>
  <si>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</si>
  <si>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</si>
  <si>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</si>
  <si>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</si>
  <si>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</si>
  <si>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</si>
  <si>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</si>
  <si>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</si>
  <si>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</si>
  <si>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</si>
  <si>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</si>
  <si>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</si>
  <si>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</si>
  <si>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</si>
  <si>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</si>
  <si>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</si>
  <si>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</si>
  <si>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</si>
  <si>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</si>
  <si>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</si>
  <si>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</si>
  <si>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</si>
  <si>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</si>
  <si>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</si>
  <si>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</si>
  <si>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</si>
  <si>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</si>
  <si>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</si>
  <si>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</si>
  <si>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</si>
  <si>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</si>
  <si>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</si>
  <si>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</si>
  <si>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</si>
  <si>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</si>
  <si>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</si>
  <si>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</si>
  <si>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</si>
  <si>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</si>
  <si>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</si>
  <si>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</si>
  <si>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</si>
  <si>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</si>
  <si>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</si>
  <si>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</si>
  <si>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</si>
  <si>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</si>
  <si>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</si>
  <si>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</si>
  <si>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</si>
  <si>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</si>
  <si>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</si>
  <si>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</si>
  <si>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</si>
  <si>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</si>
  <si>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</si>
  <si>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</si>
  <si>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</si>
  <si>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</si>
  <si>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</si>
  <si>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</si>
  <si>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</si>
  <si>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</si>
  <si>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</si>
  <si>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</si>
  <si>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</si>
  <si>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</si>
  <si>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</si>
  <si>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</si>
  <si>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</si>
  <si>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</si>
  <si>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</si>
  <si>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</si>
  <si>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</si>
  <si>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</si>
  <si>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</si>
  <si>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</si>
  <si>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</si>
  <si>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</si>
  <si>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</si>
  <si>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</si>
  <si>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</si>
  <si>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</si>
  <si>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</si>
  <si>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</si>
  <si>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</si>
  <si>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</si>
  <si>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</si>
  <si>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</si>
  <si>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</si>
  <si>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</si>
  <si>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</si>
  <si>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</si>
  <si>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</si>
  <si>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</si>
  <si>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</si>
  <si>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</si>
  <si>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</si>
  <si>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</si>
  <si>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</si>
  <si>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</si>
  <si>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</si>
  <si>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</si>
  <si>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</si>
  <si>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</si>
  <si>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</si>
  <si>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</si>
  <si>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</si>
  <si>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</si>
  <si>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</si>
  <si>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</si>
  <si>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</si>
  <si>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</si>
  <si>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</si>
  <si>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</si>
  <si>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</si>
  <si>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</si>
  <si>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</si>
  <si>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</si>
  <si>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</si>
  <si>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</si>
  <si>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</si>
  <si>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</si>
  <si>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</si>
  <si>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</si>
  <si>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</si>
  <si>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</si>
  <si>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</si>
  <si>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</si>
  <si>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</si>
  <si>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</si>
  <si>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</si>
  <si>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</si>
  <si>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</si>
  <si>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</si>
  <si>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</si>
  <si>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</si>
  <si>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</si>
  <si>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</si>
  <si>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</si>
  <si>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</si>
  <si>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</si>
  <si>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</si>
  <si>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</si>
  <si>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</si>
  <si>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</si>
  <si>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</si>
  <si>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</si>
  <si>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</si>
  <si>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</si>
  <si>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</si>
  <si>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</si>
  <si>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</si>
  <si>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</si>
  <si>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</si>
  <si>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</si>
  <si>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</si>
  <si>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</si>
  <si>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</si>
  <si>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</si>
  <si>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</si>
  <si>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</si>
  <si>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</si>
  <si>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</si>
  <si>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</si>
  <si>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</si>
  <si>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</si>
  <si>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</si>
  <si>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</si>
  <si>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</si>
  <si>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</si>
  <si>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</si>
  <si>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</si>
  <si>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</si>
  <si>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</si>
  <si>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</si>
  <si>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</si>
  <si>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</si>
  <si>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</si>
  <si>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</si>
  <si>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</si>
  <si>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</si>
  <si>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</si>
  <si>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</si>
  <si>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</si>
  <si>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</si>
  <si>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</si>
  <si>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</si>
  <si>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</si>
  <si>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</si>
  <si>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</si>
  <si>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</si>
  <si>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</si>
  <si>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</si>
  <si>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</si>
  <si>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</si>
  <si>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</si>
  <si>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</si>
  <si>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</si>
  <si>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</si>
  <si>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</si>
  <si>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</si>
  <si>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</si>
  <si>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</si>
  <si>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</si>
  <si>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</si>
  <si>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</si>
  <si>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</si>
  <si>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</si>
  <si>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</si>
  <si>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</si>
  <si>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</si>
  <si>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</si>
  <si>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</si>
  <si>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</si>
  <si>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</si>
  <si>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</si>
  <si>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</si>
  <si>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</si>
  <si>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</si>
  <si>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</si>
  <si>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</si>
  <si>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</si>
  <si>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</si>
  <si>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</si>
  <si>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</si>
  <si>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</si>
  <si>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</si>
  <si>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</si>
  <si>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</si>
  <si>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</si>
  <si>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</si>
  <si>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</si>
  <si>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</si>
  <si>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</si>
  <si>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</si>
  <si>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</si>
  <si>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</si>
  <si>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</si>
  <si>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</si>
  <si>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</si>
  <si>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</si>
  <si>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</si>
  <si>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</si>
  <si>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</si>
  <si>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</si>
  <si>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</si>
  <si>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</si>
  <si>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</si>
  <si>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</si>
  <si>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</si>
  <si>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</si>
  <si>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</si>
  <si>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</si>
  <si>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</si>
  <si>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</si>
  <si>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</si>
  <si>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</si>
  <si>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</si>
  <si>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</si>
  <si>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</si>
  <si>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</si>
  <si>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</si>
  <si>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</si>
  <si>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</si>
  <si>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</si>
  <si>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</si>
  <si>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</si>
  <si>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</si>
  <si>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</si>
  <si>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</si>
  <si>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</si>
  <si>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</si>
  <si>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</si>
  <si>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</si>
  <si>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</si>
  <si>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</si>
  <si>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</si>
  <si>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</si>
  <si>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</si>
  <si>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</si>
  <si>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</si>
  <si>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</si>
  <si>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</si>
  <si>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</si>
  <si>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</si>
  <si>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</si>
  <si>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</si>
  <si>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</si>
  <si>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</si>
  <si>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</si>
  <si>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</si>
  <si>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</si>
  <si>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</si>
  <si>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</si>
  <si>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</si>
  <si>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</si>
  <si>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</si>
  <si>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</si>
  <si>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</si>
  <si>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</si>
  <si>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</si>
  <si>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</si>
  <si>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</si>
  <si>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</si>
  <si>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</si>
  <si>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</si>
  <si>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</si>
  <si>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</si>
  <si>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</si>
  <si>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</si>
  <si>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</si>
  <si>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</si>
  <si>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</si>
  <si>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</si>
  <si>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</si>
  <si>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</si>
  <si>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</si>
  <si>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</si>
  <si>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</si>
  <si>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</si>
  <si>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</si>
  <si>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</si>
  <si>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</si>
  <si>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</si>
  <si>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</si>
  <si>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</si>
  <si>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</si>
  <si>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</si>
  <si>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</si>
  <si>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</si>
  <si>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</si>
  <si>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</si>
  <si>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</si>
  <si>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</si>
  <si>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</si>
  <si>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</si>
  <si>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</si>
  <si>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</si>
  <si>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</si>
  <si>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</si>
  <si>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</si>
  <si>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</si>
  <si>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</si>
  <si>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</si>
  <si>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</si>
  <si>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</si>
  <si>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</si>
  <si>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</si>
  <si>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</si>
  <si>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</si>
  <si>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</si>
  <si>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</si>
  <si>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</si>
  <si>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</si>
  <si>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</si>
  <si>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</si>
  <si>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</si>
  <si>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</si>
  <si>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</si>
  <si>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</si>
  <si>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</si>
  <si>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</si>
  <si>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</si>
  <si>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</si>
  <si>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</si>
  <si>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</si>
  <si>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</si>
  <si>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</si>
  <si>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</si>
  <si>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</si>
  <si>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</si>
  <si>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</si>
  <si>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</si>
  <si>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</si>
  <si>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</si>
  <si>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</si>
  <si>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</si>
  <si>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</si>
  <si>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</si>
  <si>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</si>
  <si>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</si>
  <si>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</si>
  <si>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</si>
  <si>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</si>
  <si>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</si>
  <si>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</si>
  <si>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</si>
  <si>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</si>
  <si>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</si>
  <si>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</si>
  <si>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</si>
  <si>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</si>
  <si>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</si>
  <si>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</si>
  <si>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</si>
  <si>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</si>
  <si>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</si>
  <si>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</si>
  <si>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</si>
  <si>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</si>
  <si>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</si>
  <si>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</si>
  <si>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</si>
  <si>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</si>
  <si>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</si>
  <si>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</si>
  <si>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</si>
  <si>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</si>
  <si>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</si>
  <si>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</si>
  <si>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</si>
  <si>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</si>
  <si>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</si>
  <si>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</si>
  <si>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</si>
  <si>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</si>
  <si>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</si>
  <si>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</si>
  <si>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</si>
  <si>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</si>
  <si>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</si>
  <si>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</si>
  <si>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</si>
  <si>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</si>
  <si>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</si>
  <si>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</si>
  <si>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</si>
  <si>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</si>
  <si>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</si>
  <si>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</si>
  <si>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</si>
  <si>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</si>
  <si>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</si>
  <si>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</si>
  <si>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</si>
  <si>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</si>
  <si>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</si>
  <si>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</si>
  <si>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</si>
  <si>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</si>
  <si>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</si>
  <si>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</si>
  <si>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</si>
  <si>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</si>
  <si>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</si>
  <si>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</si>
  <si>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</si>
  <si>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</si>
  <si>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</si>
  <si>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</si>
  <si>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</si>
  <si>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</si>
  <si>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</si>
  <si>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</si>
  <si>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</si>
  <si>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</si>
  <si>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</si>
  <si>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</si>
  <si>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</si>
  <si>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</si>
  <si>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</si>
  <si>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</si>
  <si>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</si>
  <si>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</si>
  <si>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</si>
  <si>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</si>
  <si>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</si>
  <si>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</si>
  <si>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</si>
  <si>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</si>
  <si>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</si>
  <si>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</si>
  <si>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</si>
  <si>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</si>
  <si>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</si>
  <si>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</si>
  <si>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</si>
  <si>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</si>
  <si>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</si>
  <si>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</si>
  <si>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</si>
  <si>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</si>
  <si>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</si>
  <si>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</si>
  <si>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</si>
  <si>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</si>
  <si>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</si>
  <si>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</si>
  <si>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</si>
  <si>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</si>
  <si>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</si>
  <si>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</si>
  <si>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</si>
  <si>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</si>
  <si>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</si>
  <si>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</si>
  <si>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</si>
  <si>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</si>
  <si>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</si>
  <si>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</si>
  <si>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</si>
  <si>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</si>
  <si>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</si>
  <si>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</si>
  <si>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</si>
  <si>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</si>
  <si>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</si>
  <si>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</si>
  <si>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</si>
  <si>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</si>
  <si>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</si>
  <si>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</si>
  <si>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</si>
  <si>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</si>
  <si>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</si>
  <si>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</si>
  <si>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</si>
  <si>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</si>
  <si>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</si>
  <si>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</si>
  <si>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</si>
  <si>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</si>
  <si>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</si>
  <si>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</si>
  <si>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</si>
  <si>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</si>
  <si>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</si>
  <si>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</si>
  <si>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</si>
  <si>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</si>
  <si>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</si>
  <si>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</si>
  <si>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</si>
  <si>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</si>
  <si>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</si>
  <si>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</si>
  <si>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</si>
  <si>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</si>
  <si>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</si>
  <si>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</si>
  <si>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</si>
  <si>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</si>
  <si>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</si>
  <si>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</si>
  <si>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</si>
  <si>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</si>
  <si>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</si>
  <si>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</si>
  <si>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</si>
  <si>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</si>
  <si>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</si>
  <si>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</si>
  <si>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</si>
  <si>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</si>
  <si>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</si>
  <si>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</si>
  <si>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</si>
  <si>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</si>
  <si>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</si>
  <si>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</si>
  <si>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</si>
  <si>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</si>
  <si>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</si>
  <si>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</si>
  <si>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</si>
  <si>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</si>
  <si>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</si>
  <si>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</si>
  <si>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</si>
  <si>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</si>
  <si>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</si>
  <si>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</si>
  <si>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</si>
  <si>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</si>
  <si>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</si>
  <si>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</si>
  <si>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</si>
  <si>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</si>
  <si>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</si>
  <si>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</si>
  <si>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</si>
  <si>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</si>
  <si>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</si>
  <si>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</si>
  <si>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</si>
  <si>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</si>
  <si>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</si>
  <si>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</si>
  <si>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</si>
  <si>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</si>
  <si>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</si>
  <si>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</si>
  <si>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</si>
  <si>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</si>
  <si>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</si>
  <si>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</si>
  <si>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</si>
  <si>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</si>
  <si>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</si>
  <si>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</si>
  <si>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</si>
  <si>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</si>
  <si>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</si>
  <si>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</si>
  <si>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</si>
  <si>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</si>
  <si>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</si>
  <si>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</si>
  <si>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</si>
  <si>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</si>
  <si>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</si>
  <si>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</si>
  <si>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</si>
  <si>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</si>
  <si>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</si>
  <si>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</si>
  <si>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</si>
  <si>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</si>
  <si>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</si>
  <si>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</si>
  <si>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</si>
  <si>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</si>
  <si>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</si>
  <si>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</si>
  <si>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</si>
  <si>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</si>
  <si>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</si>
  <si>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</si>
  <si>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</si>
  <si>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</si>
  <si>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</si>
  <si>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</si>
  <si>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</si>
  <si>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</si>
  <si>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</si>
  <si>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</si>
  <si>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</si>
  <si>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</si>
  <si>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</si>
  <si>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</si>
  <si>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</si>
  <si>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</si>
  <si>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</si>
  <si>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</si>
  <si>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</si>
  <si>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</si>
  <si>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</si>
  <si>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</si>
  <si>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</si>
  <si>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</si>
  <si>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</si>
  <si>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</si>
  <si>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</si>
  <si>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</si>
  <si>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</si>
  <si>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</si>
  <si>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</si>
  <si>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</si>
  <si>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</si>
  <si>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</si>
  <si>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</si>
  <si>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</si>
  <si>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</si>
  <si>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</si>
  <si>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</si>
  <si>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</si>
  <si>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</si>
  <si>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</si>
  <si>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</si>
  <si>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</si>
  <si>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</si>
  <si>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</si>
  <si>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</si>
  <si>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</si>
  <si>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</si>
  <si>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</si>
  <si>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</si>
  <si>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</si>
  <si>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</si>
  <si>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</si>
  <si>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</si>
  <si>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</si>
  <si>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</si>
  <si>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</si>
  <si>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</si>
  <si>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</si>
  <si>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</si>
  <si>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</si>
  <si>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</si>
  <si>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</si>
  <si>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</si>
  <si>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</si>
  <si>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</si>
  <si>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</si>
  <si>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</si>
  <si>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</si>
  <si>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</si>
  <si>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</si>
  <si>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</si>
  <si>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</si>
  <si>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</si>
  <si>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</si>
  <si>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</si>
  <si>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</si>
  <si>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</si>
  <si>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</si>
  <si>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</si>
  <si>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</si>
  <si>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</si>
  <si>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</si>
  <si>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</si>
  <si>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</si>
  <si>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</si>
  <si>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</si>
  <si>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</si>
  <si>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</si>
  <si>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</si>
  <si>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</si>
  <si>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</si>
  <si>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</si>
  <si>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</si>
  <si>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</si>
  <si>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</si>
  <si>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</si>
  <si>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</si>
  <si>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</si>
  <si>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</si>
  <si>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</si>
  <si>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</si>
  <si>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</si>
  <si>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</si>
  <si>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</si>
  <si>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</si>
  <si>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</si>
  <si>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</si>
  <si>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</si>
  <si>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</si>
  <si>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</si>
  <si>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</si>
  <si>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</si>
  <si>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</si>
  <si>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</si>
  <si>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</si>
  <si>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</si>
  <si>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</si>
  <si>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</si>
  <si>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</si>
  <si>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</si>
  <si>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</si>
  <si>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</si>
  <si>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</si>
  <si>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</si>
  <si>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</si>
  <si>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</si>
  <si>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</si>
  <si>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</si>
  <si>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</si>
  <si>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</si>
  <si>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</si>
  <si>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</si>
  <si>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</si>
  <si>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</si>
  <si>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</si>
  <si>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</si>
  <si>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</si>
  <si>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</si>
  <si>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</si>
  <si>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</si>
  <si>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</si>
  <si>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</si>
  <si>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</si>
  <si>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</si>
  <si>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</si>
  <si>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</si>
  <si>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</si>
  <si>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</si>
  <si>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</si>
  <si>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</si>
  <si>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</si>
  <si>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</si>
  <si>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</si>
  <si>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</si>
  <si>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</si>
  <si>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</si>
  <si>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</si>
  <si>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</si>
  <si>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</si>
  <si>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</si>
  <si>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</si>
  <si>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</si>
  <si>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</si>
  <si>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</si>
  <si>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</si>
  <si>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</si>
  <si>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</si>
  <si>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</si>
  <si>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</si>
  <si>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</si>
  <si>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</si>
  <si>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</si>
  <si>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</si>
  <si>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</si>
  <si>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</si>
  <si>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</si>
  <si>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</si>
  <si>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</si>
  <si>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</si>
  <si>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</si>
  <si>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</si>
  <si>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</si>
  <si>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</si>
  <si>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</si>
  <si>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</si>
  <si>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</si>
  <si>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</si>
  <si>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</si>
  <si>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</si>
  <si>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</si>
  <si>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</si>
  <si>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</si>
  <si>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</si>
  <si>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</si>
  <si>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</si>
  <si>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</si>
  <si>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</si>
  <si>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</si>
  <si>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</si>
  <si>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</si>
  <si>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</si>
  <si>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</si>
  <si>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</si>
  <si>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</si>
  <si>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</si>
  <si>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</si>
  <si>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</si>
  <si>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</si>
  <si>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</si>
  <si>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</si>
  <si>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</si>
  <si>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</si>
  <si>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</si>
  <si>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</si>
  <si>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</si>
  <si>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</si>
  <si>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</si>
  <si>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</si>
  <si>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</si>
  <si>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</si>
  <si>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</si>
  <si>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</si>
  <si>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</si>
  <si>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</si>
  <si>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</si>
  <si>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</si>
  <si>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</si>
  <si>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</si>
  <si>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</si>
  <si>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</si>
  <si>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</si>
  <si>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</si>
  <si>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</si>
  <si>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</si>
  <si>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</si>
  <si>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</si>
  <si>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</si>
  <si>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</si>
  <si>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</si>
  <si>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</si>
  <si>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</si>
  <si>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</si>
  <si>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</si>
  <si>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</si>
  <si>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</si>
  <si>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</si>
  <si>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</si>
  <si>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</si>
  <si>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</si>
  <si>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</si>
  <si>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</si>
  <si>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</si>
  <si>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</si>
  <si>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</si>
  <si>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</si>
  <si>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</si>
  <si>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</si>
  <si>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</si>
  <si>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</si>
  <si>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</si>
  <si>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</si>
  <si>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</si>
  <si>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</si>
  <si>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</si>
  <si>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</si>
  <si>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</si>
  <si>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</si>
  <si>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</si>
  <si>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</si>
  <si>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</si>
  <si>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</si>
  <si>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</si>
  <si>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</si>
  <si>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</si>
  <si>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</si>
  <si>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</si>
  <si>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</si>
  <si>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</si>
  <si>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</si>
  <si>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</si>
  <si>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</si>
  <si>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</si>
  <si>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</si>
  <si>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</si>
  <si>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</si>
  <si>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</si>
  <si>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</si>
  <si>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</si>
  <si>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</si>
  <si>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</si>
  <si>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</si>
  <si>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</si>
  <si>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</si>
  <si>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</si>
  <si>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</si>
  <si>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</si>
  <si>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</si>
  <si>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</si>
  <si>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</si>
  <si>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</si>
  <si>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</si>
  <si>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</si>
  <si>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</si>
  <si>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</si>
  <si>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</si>
  <si>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</si>
  <si>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</si>
  <si>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</si>
  <si>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</si>
  <si>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</si>
  <si>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</si>
  <si>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</si>
  <si>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</si>
  <si>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</si>
  <si>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</si>
  <si>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</si>
  <si>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</si>
  <si>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</si>
  <si>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</si>
  <si>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</si>
  <si>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</si>
  <si>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</si>
  <si>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</si>
  <si>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</si>
  <si>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</si>
  <si>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</si>
  <si>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</si>
  <si>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</si>
  <si>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</si>
  <si>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</si>
  <si>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</si>
  <si>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</si>
  <si>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</si>
  <si>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</si>
  <si>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</si>
  <si>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</si>
  <si>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</si>
  <si>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</si>
  <si>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</si>
  <si>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</si>
  <si>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</si>
  <si>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</si>
  <si>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</si>
  <si>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</si>
  <si>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</si>
  <si>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</si>
  <si>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</si>
  <si>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</si>
  <si>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</si>
  <si>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</si>
  <si>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</si>
  <si>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</si>
  <si>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</si>
  <si>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</si>
  <si>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</si>
  <si>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</si>
  <si>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</si>
  <si>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</si>
  <si>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</si>
  <si>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</si>
  <si>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</si>
  <si>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</si>
  <si>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</si>
  <si>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</si>
  <si>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</si>
  <si>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</si>
  <si>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</si>
  <si>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</si>
  <si>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</si>
  <si>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</si>
  <si>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</si>
  <si>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</si>
  <si>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</si>
  <si>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</si>
  <si>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</si>
  <si>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</si>
  <si>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</si>
  <si>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</si>
  <si>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</si>
  <si>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</si>
  <si>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</si>
  <si>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</si>
  <si>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</si>
  <si>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</si>
  <si>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</si>
  <si>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</si>
  <si>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</si>
  <si>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</si>
  <si>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</si>
  <si>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</si>
  <si>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</si>
  <si>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</si>
  <si>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</si>
  <si>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</si>
  <si>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</si>
  <si>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</si>
  <si>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</si>
  <si>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</si>
  <si>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</si>
  <si>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</si>
  <si>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</si>
  <si>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</si>
  <si>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</si>
  <si>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</si>
  <si>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</si>
  <si>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</si>
  <si>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</si>
  <si>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</si>
  <si>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</si>
  <si>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</si>
  <si>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</si>
  <si>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</si>
  <si>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</si>
  <si>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</si>
  <si>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</si>
  <si>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</si>
  <si>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</si>
  <si>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</si>
  <si>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</si>
  <si>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</si>
  <si>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</si>
  <si>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</si>
  <si>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</si>
  <si>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</si>
  <si>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</si>
  <si>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</si>
  <si>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</si>
  <si>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</si>
  <si>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</si>
  <si>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</si>
  <si>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</si>
  <si>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</si>
  <si>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</si>
  <si>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</si>
  <si>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</si>
  <si>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</si>
  <si>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</si>
  <si>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</si>
  <si>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</si>
  <si>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</si>
  <si>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</si>
  <si>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</si>
  <si>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</si>
  <si>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</si>
  <si>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</si>
  <si>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</si>
  <si>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</si>
  <si>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</si>
  <si>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</si>
  <si>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</si>
  <si>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</si>
  <si>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</si>
  <si>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</si>
  <si>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</si>
  <si>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</si>
  <si>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</si>
  <si>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</si>
  <si>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</si>
  <si>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</si>
  <si>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</si>
  <si>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</si>
  <si>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</si>
  <si>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</si>
  <si>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</si>
  <si>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</si>
  <si>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</si>
  <si>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</si>
  <si>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</si>
  <si>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</si>
  <si>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</si>
  <si>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</si>
  <si>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</si>
  <si>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</si>
  <si>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</si>
  <si>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</si>
  <si>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</si>
  <si>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</si>
  <si>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</si>
  <si>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</si>
  <si>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</si>
  <si>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</si>
  <si>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</si>
  <si>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</si>
  <si>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</si>
  <si>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</si>
  <si>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</si>
  <si>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</si>
  <si>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</si>
  <si>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</si>
  <si>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</si>
  <si>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</si>
  <si>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</si>
  <si>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</si>
  <si>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</si>
  <si>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</si>
  <si>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</si>
  <si>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</si>
  <si>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</si>
  <si>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</si>
  <si>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</si>
  <si>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</si>
  <si>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</si>
  <si>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</si>
  <si>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</si>
  <si>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</si>
  <si>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</si>
  <si>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</si>
  <si>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</si>
  <si>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</si>
  <si>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</si>
  <si>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</si>
  <si>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</si>
  <si>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</si>
  <si>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</si>
  <si>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</si>
  <si>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</si>
  <si>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</si>
  <si>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</si>
  <si>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</si>
  <si>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</si>
  <si>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</si>
  <si>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</si>
  <si>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</si>
  <si>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</si>
  <si>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</si>
  <si>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</si>
  <si>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</si>
  <si>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</si>
  <si>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</si>
  <si>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</si>
  <si>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</si>
  <si>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</si>
  <si>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</si>
  <si>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</si>
  <si>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</si>
  <si>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</si>
  <si>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</si>
  <si>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</si>
  <si>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</si>
  <si>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</si>
  <si>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</si>
  <si>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</si>
  <si>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</si>
  <si>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</si>
  <si>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</si>
  <si>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</si>
  <si>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</si>
  <si>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</si>
  <si>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</si>
  <si>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</si>
  <si>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</si>
  <si>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</si>
  <si>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</si>
  <si>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</si>
  <si>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</si>
  <si>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</si>
  <si>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</si>
  <si>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</si>
  <si>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</si>
  <si>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</si>
  <si>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</si>
  <si>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</si>
  <si>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</si>
  <si>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</si>
  <si>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</si>
  <si>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</si>
  <si>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</si>
  <si>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</si>
  <si>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</si>
  <si>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</si>
  <si>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</si>
  <si>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</si>
  <si>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</si>
  <si>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</si>
  <si>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</si>
  <si>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</si>
  <si>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</si>
  <si>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</si>
  <si>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</si>
  <si>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</si>
  <si>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</si>
  <si>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</si>
  <si>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</si>
  <si>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</si>
  <si>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</si>
  <si>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</si>
  <si>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</si>
  <si>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</si>
  <si>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</si>
  <si>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</si>
  <si>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</si>
  <si>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</si>
  <si>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</si>
  <si>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</si>
  <si>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</si>
  <si>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</si>
  <si>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</si>
  <si>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</si>
  <si>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</si>
  <si>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</si>
  <si>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</si>
  <si>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</si>
  <si>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</si>
  <si>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</si>
  <si>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</si>
  <si>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</si>
  <si>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</si>
  <si>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</si>
  <si>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</si>
  <si>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</si>
  <si>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</si>
  <si>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</si>
  <si>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</si>
  <si>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</si>
  <si>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</si>
  <si>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</si>
  <si>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</si>
  <si>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</si>
  <si>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</si>
  <si>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</si>
  <si>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</si>
  <si>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</si>
  <si>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</si>
  <si>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</si>
  <si>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</si>
  <si>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</si>
  <si>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</si>
  <si>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</si>
  <si>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</si>
  <si>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</si>
  <si>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</si>
  <si>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</si>
  <si>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</si>
  <si>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</si>
  <si>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</si>
  <si>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</si>
  <si>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</si>
  <si>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</si>
  <si>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</si>
  <si>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</si>
  <si>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</si>
  <si>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</si>
  <si>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</si>
  <si>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</si>
  <si>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</si>
  <si>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</si>
  <si>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</si>
  <si>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</si>
  <si>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</si>
  <si>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</si>
  <si>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</si>
  <si>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</si>
  <si>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</si>
  <si>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</si>
  <si>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</si>
  <si>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</si>
  <si>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</si>
  <si>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</si>
  <si>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</si>
  <si>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</si>
  <si>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</si>
  <si>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</si>
  <si>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</si>
  <si>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</si>
  <si>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</si>
  <si>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</si>
  <si>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</si>
  <si>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</si>
  <si>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</si>
  <si>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</si>
  <si>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</si>
  <si>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</si>
  <si>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</si>
  <si>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</si>
  <si>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</si>
  <si>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</si>
  <si>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</si>
  <si>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</si>
  <si>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</si>
  <si>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</si>
  <si>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</si>
  <si>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</si>
  <si>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</si>
  <si>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</si>
  <si>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</si>
  <si>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</si>
  <si>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</si>
  <si>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</si>
  <si>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</si>
  <si>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</si>
  <si>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</si>
  <si>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</si>
  <si>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</si>
  <si>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</si>
  <si>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</si>
  <si>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</si>
  <si>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</si>
  <si>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</si>
  <si>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</si>
  <si>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</si>
  <si>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</si>
  <si>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</si>
  <si>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</si>
  <si>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</si>
  <si>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</si>
  <si>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</si>
  <si>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</si>
  <si>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</si>
  <si>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</si>
  <si>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</si>
  <si>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</si>
  <si>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</si>
  <si>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</si>
  <si>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</si>
  <si>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</si>
  <si>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</si>
  <si>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</si>
  <si>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</si>
  <si>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</si>
  <si>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</si>
  <si>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</si>
  <si>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</si>
  <si>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</si>
  <si>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</si>
  <si>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</si>
  <si>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</si>
  <si>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</si>
  <si>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</si>
  <si>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</si>
  <si>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</si>
  <si>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</si>
  <si>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</si>
  <si>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</si>
  <si>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</si>
  <si>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</si>
  <si>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</si>
  <si>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</si>
  <si>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</si>
  <si>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</si>
  <si>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</si>
  <si>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</si>
  <si>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</si>
  <si>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</si>
  <si>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</si>
  <si>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</si>
  <si>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</si>
  <si>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</si>
  <si>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</si>
  <si>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</si>
  <si>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</si>
  <si>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</si>
  <si>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</si>
  <si>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</si>
  <si>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</si>
  <si>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</si>
  <si>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</si>
  <si>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</si>
  <si>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</si>
  <si>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</si>
  <si>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</si>
  <si>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</si>
  <si>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</si>
  <si>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</si>
  <si>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</si>
  <si>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</si>
  <si>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</si>
  <si>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</si>
  <si>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</si>
  <si>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</si>
  <si>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</si>
  <si>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</si>
  <si>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</si>
  <si>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</si>
  <si>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</si>
  <si>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</si>
  <si>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</si>
  <si>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</si>
  <si>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</si>
  <si>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</si>
  <si>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</si>
  <si>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</si>
  <si>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</si>
  <si>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</si>
  <si>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</si>
  <si>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</si>
  <si>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</si>
  <si>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</si>
  <si>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</si>
  <si>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</si>
  <si>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</si>
  <si>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</si>
  <si>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</si>
  <si>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</si>
  <si>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</si>
  <si>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</si>
  <si>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</si>
  <si>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</si>
  <si>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</si>
  <si>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</si>
  <si>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</si>
  <si>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</si>
  <si>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</si>
  <si>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</si>
  <si>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</si>
  <si>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</si>
  <si>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</si>
  <si>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</si>
  <si>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</si>
  <si>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</si>
  <si>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</si>
  <si>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</si>
  <si>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</si>
  <si>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</si>
  <si>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</si>
  <si>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</si>
  <si>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</si>
  <si>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</si>
  <si>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</si>
  <si>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</si>
  <si>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</si>
  <si>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</si>
  <si>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</si>
  <si>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</si>
  <si>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</si>
  <si>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</si>
  <si>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</si>
  <si>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</si>
  <si>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</si>
  <si>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</si>
  <si>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</si>
  <si>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</si>
  <si>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</si>
  <si>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</si>
  <si>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</si>
  <si>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</si>
  <si>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</si>
  <si>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</si>
  <si>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</si>
  <si>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</si>
  <si>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</si>
  <si>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</si>
  <si>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</si>
  <si>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</si>
  <si>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</si>
  <si>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</si>
  <si>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</si>
  <si>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</si>
  <si>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</si>
  <si>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</si>
  <si>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</si>
  <si>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</si>
  <si>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</si>
  <si>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</si>
  <si>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</si>
  <si>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</si>
  <si>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</si>
  <si>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</si>
  <si>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</si>
  <si>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</si>
  <si>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</si>
  <si>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</si>
  <si>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</si>
  <si>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</si>
  <si>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</si>
  <si>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</si>
  <si>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</si>
  <si>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</si>
  <si>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</si>
  <si>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</si>
  <si>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</si>
  <si>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</si>
  <si>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</si>
  <si>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</si>
  <si>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</si>
  <si>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</si>
  <si>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</si>
  <si>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</si>
  <si>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</si>
  <si>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</si>
  <si>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</si>
  <si>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</si>
  <si>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</si>
  <si>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</si>
  <si>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</si>
  <si>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</si>
  <si>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</si>
  <si>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</si>
  <si>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</si>
  <si>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</si>
  <si>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</si>
  <si>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</si>
  <si>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</si>
  <si>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</si>
  <si>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</si>
  <si>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</si>
  <si>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</si>
  <si>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</si>
  <si>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</si>
  <si>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</si>
  <si>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</si>
  <si>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</si>
  <si>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</si>
  <si>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</si>
  <si>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</si>
  <si>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</si>
  <si>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</si>
  <si>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</si>
  <si>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</si>
  <si>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</si>
  <si>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</si>
  <si>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</si>
  <si>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</si>
  <si>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</si>
  <si>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</si>
  <si>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</si>
  <si>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</si>
  <si>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</si>
  <si>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</si>
  <si>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</si>
  <si>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</si>
  <si>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</si>
  <si>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</si>
  <si>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</si>
  <si>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</si>
  <si>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</si>
  <si>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</si>
  <si>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</si>
  <si>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</si>
  <si>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</si>
  <si>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</si>
  <si>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</si>
  <si>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</si>
  <si>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</si>
  <si>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</si>
  <si>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</si>
  <si>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</si>
  <si>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</si>
  <si>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</si>
  <si>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</si>
  <si>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</si>
  <si>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</si>
  <si>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</si>
  <si>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</si>
  <si>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</si>
  <si>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</si>
  <si>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</si>
  <si>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</si>
  <si>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</si>
  <si>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</si>
  <si>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</si>
  <si>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</si>
  <si>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</si>
  <si>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</si>
  <si>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</si>
  <si>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</si>
  <si>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</si>
  <si>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</si>
  <si>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</si>
  <si>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</si>
  <si>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</si>
  <si>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</si>
  <si>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</si>
  <si>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</si>
  <si>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</si>
  <si>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</si>
  <si>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</si>
  <si>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</si>
  <si>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</si>
  <si>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</si>
  <si>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</si>
  <si>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</si>
  <si>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</si>
  <si>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</si>
  <si>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</si>
  <si>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</si>
  <si>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</si>
  <si>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</si>
  <si>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</si>
  <si>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</si>
  <si>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</si>
  <si>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</si>
  <si>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</si>
  <si>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</si>
  <si>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</si>
  <si>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</si>
  <si>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</si>
  <si>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</si>
  <si>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</si>
  <si>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</si>
  <si>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</si>
  <si>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</si>
  <si>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</si>
  <si>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</si>
  <si>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</si>
  <si>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</si>
  <si>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</si>
  <si>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</si>
  <si>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</si>
  <si>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</si>
  <si>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</si>
  <si>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</si>
  <si>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</si>
  <si>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</si>
  <si>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</si>
  <si>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</si>
  <si>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</si>
  <si>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</si>
  <si>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</si>
  <si>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</si>
  <si>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</si>
  <si>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</si>
  <si>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</si>
  <si>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</si>
  <si>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</si>
  <si>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</si>
  <si>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</si>
  <si>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</si>
  <si>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</si>
  <si>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</si>
  <si>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</si>
  <si>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</si>
  <si>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</si>
  <si>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</si>
  <si>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</si>
  <si>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</si>
  <si>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</si>
  <si>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</si>
  <si>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</si>
  <si>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</si>
  <si>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</si>
  <si>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</si>
  <si>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</si>
  <si>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</si>
  <si>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</si>
  <si>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</si>
  <si>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</si>
  <si>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</si>
  <si>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</si>
  <si>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</si>
  <si>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</si>
  <si>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</si>
  <si>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</si>
  <si>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</si>
  <si>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</si>
  <si>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</si>
  <si>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</si>
  <si>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</si>
  <si>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</si>
  <si>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</si>
  <si>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</si>
  <si>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</si>
  <si>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</si>
  <si>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</si>
  <si>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</si>
  <si>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</si>
  <si>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</si>
  <si>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</si>
  <si>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</si>
  <si>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</si>
  <si>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</si>
  <si>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</si>
  <si>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</si>
  <si>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</si>
  <si>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</si>
  <si>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</si>
  <si>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</si>
  <si>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</si>
  <si>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</si>
  <si>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</si>
  <si>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</si>
  <si>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</si>
  <si>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</si>
  <si>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</si>
  <si>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</si>
  <si>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</si>
  <si>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</si>
  <si>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</si>
  <si>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</si>
  <si>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</si>
  <si>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</si>
  <si>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</si>
  <si>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</si>
  <si>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</si>
  <si>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</si>
  <si>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</si>
  <si>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</si>
  <si>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</si>
  <si>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</si>
  <si>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</si>
  <si>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</si>
  <si>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</si>
  <si>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</si>
  <si>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</si>
  <si>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</si>
  <si>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</si>
  <si>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</si>
  <si>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</si>
  <si>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</si>
  <si>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</si>
  <si>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</si>
  <si>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</si>
  <si>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</si>
  <si>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</si>
  <si>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</si>
  <si>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</si>
  <si>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</si>
  <si>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</si>
  <si>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</si>
  <si>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</si>
  <si>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</si>
  <si>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</si>
  <si>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</si>
  <si>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</si>
  <si>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</si>
  <si>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</si>
  <si>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</si>
  <si>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</si>
  <si>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</si>
  <si>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</si>
  <si>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</si>
  <si>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</si>
  <si>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</si>
  <si>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</si>
  <si>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</si>
  <si>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</si>
  <si>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</si>
  <si>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</si>
  <si>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</si>
  <si>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</si>
  <si>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</si>
  <si>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</si>
  <si>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</si>
  <si>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</si>
  <si>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</si>
  <si>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</si>
  <si>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</si>
  <si>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</si>
  <si>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</si>
  <si>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</si>
  <si>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</si>
  <si>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</si>
  <si>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</si>
  <si>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</si>
  <si>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</si>
  <si>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</si>
  <si>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</si>
  <si>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</si>
  <si>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</si>
  <si>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</si>
  <si>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</si>
  <si>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</si>
  <si>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</si>
  <si>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</si>
  <si>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</si>
  <si>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</si>
  <si>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</si>
  <si>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</si>
  <si>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</si>
  <si>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</si>
  <si>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</si>
  <si>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</si>
  <si>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</si>
  <si>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</si>
  <si>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</si>
  <si>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</si>
  <si>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</si>
  <si>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</si>
  <si>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</si>
  <si>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</si>
  <si>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</si>
  <si>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</si>
  <si>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</si>
  <si>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</si>
  <si>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</si>
  <si>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</si>
  <si>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</si>
  <si>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</si>
  <si>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</si>
  <si>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</si>
  <si>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</si>
  <si>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</si>
  <si>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</si>
  <si>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</si>
  <si>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</si>
  <si>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</si>
  <si>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</si>
  <si>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</si>
  <si>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</si>
  <si>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</si>
  <si>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</si>
  <si>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</si>
  <si>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</si>
  <si>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</si>
  <si>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</si>
  <si>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</si>
  <si>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</si>
  <si>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</si>
  <si>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</si>
  <si>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</si>
  <si>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</si>
  <si>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</si>
  <si>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</si>
  <si>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</si>
  <si>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</si>
  <si>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</si>
  <si>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</si>
  <si>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</si>
  <si>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</si>
  <si>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</si>
  <si>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</si>
  <si>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</si>
  <si>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</si>
  <si>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</si>
  <si>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</si>
  <si>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</si>
  <si>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</si>
  <si>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</si>
  <si>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</si>
  <si>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</si>
  <si>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</si>
  <si>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</si>
  <si>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</si>
  <si>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</si>
  <si>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</si>
  <si>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</si>
  <si>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</si>
  <si>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</si>
  <si>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</si>
  <si>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</si>
  <si>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</si>
  <si>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</si>
  <si>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</si>
  <si>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</si>
  <si>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</si>
  <si>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</si>
  <si>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</si>
  <si>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</si>
  <si>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</si>
  <si>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</si>
  <si>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</si>
  <si>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</si>
  <si>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</si>
  <si>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</si>
  <si>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</si>
  <si>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</si>
  <si>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</si>
  <si>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</si>
  <si>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</si>
  <si>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</si>
  <si>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</si>
  <si>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</si>
  <si>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</si>
  <si>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</si>
  <si>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</si>
  <si>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</si>
  <si>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</si>
  <si>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</si>
  <si>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</si>
  <si>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</si>
  <si>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</si>
  <si>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</si>
  <si>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</si>
  <si>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</si>
  <si>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</si>
  <si>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</si>
  <si>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</si>
  <si>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</si>
  <si>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</si>
  <si>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</si>
  <si>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</si>
  <si>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</si>
  <si>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</si>
  <si>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</si>
  <si>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</si>
  <si>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</si>
  <si>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</si>
  <si>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</si>
  <si>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</si>
  <si>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</si>
  <si>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</si>
  <si>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</si>
  <si>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</si>
  <si>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</si>
  <si>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</si>
  <si>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</si>
  <si>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</si>
  <si>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</si>
  <si>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</si>
  <si>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</si>
  <si>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</si>
  <si>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</si>
  <si>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</si>
  <si>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</si>
  <si>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</si>
  <si>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</si>
  <si>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</si>
  <si>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</si>
  <si>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</si>
  <si>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</si>
  <si>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</si>
  <si>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</si>
  <si>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</si>
  <si>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</si>
  <si>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</si>
  <si>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</si>
  <si>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</si>
  <si>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</si>
  <si>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</si>
  <si>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</si>
  <si>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</si>
  <si>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</si>
  <si>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</si>
  <si>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</si>
  <si>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</si>
  <si>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</si>
  <si>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</si>
  <si>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</si>
  <si>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</si>
  <si>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</si>
  <si>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</si>
  <si>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</si>
  <si>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</si>
  <si>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</si>
  <si>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</si>
  <si>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</si>
  <si>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</si>
  <si>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</si>
  <si>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</si>
  <si>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</si>
  <si>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</si>
  <si>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</si>
  <si>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</si>
  <si>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</si>
  <si>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</si>
  <si>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</si>
  <si>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</si>
  <si>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</si>
  <si>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</si>
  <si>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</si>
  <si>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</si>
  <si>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</si>
  <si>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</si>
  <si>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</si>
  <si>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</si>
  <si>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</si>
  <si>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</si>
  <si>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</si>
  <si>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</si>
  <si>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</si>
  <si>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</si>
  <si>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</si>
  <si>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</si>
  <si>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</si>
  <si>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</si>
  <si>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</si>
  <si>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</si>
  <si>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</si>
  <si>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</si>
  <si>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</si>
  <si>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</si>
  <si>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</si>
  <si>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</si>
  <si>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</si>
  <si>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</si>
  <si>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</si>
  <si>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</si>
  <si>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</si>
  <si>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</si>
  <si>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</si>
  <si>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</si>
  <si>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</si>
  <si>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</si>
  <si>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</si>
  <si>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</si>
  <si>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</si>
  <si>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</si>
  <si>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</si>
  <si>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</si>
  <si>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</si>
  <si>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</si>
  <si>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</si>
  <si>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</si>
  <si>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</si>
  <si>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</si>
  <si>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</si>
  <si>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</si>
  <si>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</si>
  <si>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</si>
  <si>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</si>
  <si>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</si>
  <si>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</si>
  <si>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</si>
  <si>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</si>
  <si>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</si>
  <si>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</si>
  <si>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</si>
  <si>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</si>
  <si>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</si>
  <si>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</si>
  <si>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</si>
  <si>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</si>
  <si>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</si>
  <si>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</si>
  <si>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</si>
  <si>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</si>
  <si>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</si>
  <si>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</si>
  <si>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</si>
  <si>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</si>
  <si>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</si>
  <si>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</si>
  <si>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</si>
  <si>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</si>
  <si>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</si>
  <si>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</si>
  <si>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</si>
  <si>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</si>
  <si>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</si>
  <si>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</si>
  <si>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</si>
  <si>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</si>
  <si>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</si>
  <si>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</si>
  <si>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</si>
  <si>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</si>
  <si>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</si>
  <si>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</si>
  <si>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</si>
  <si>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</si>
  <si>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</si>
  <si>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</si>
  <si>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</si>
  <si>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</si>
  <si>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</si>
  <si>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</si>
  <si>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</si>
  <si>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</si>
  <si>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</si>
  <si>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</si>
  <si>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</si>
  <si>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</si>
  <si>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</si>
  <si>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</si>
  <si>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</si>
  <si>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</si>
  <si>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</si>
  <si>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</si>
  <si>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</si>
  <si>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</si>
  <si>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</si>
  <si>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</si>
  <si>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</si>
  <si>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</si>
  <si>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</si>
  <si>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</si>
  <si>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</si>
  <si>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</si>
  <si>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</si>
  <si>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</si>
  <si>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</si>
  <si>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</si>
  <si>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</si>
  <si>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</si>
  <si>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</si>
  <si>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</si>
  <si>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</si>
  <si>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</si>
  <si>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</si>
  <si>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</si>
  <si>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</si>
  <si>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</si>
  <si>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</si>
  <si>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</si>
  <si>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</si>
  <si>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</si>
  <si>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</si>
  <si>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</si>
  <si>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</si>
  <si>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</si>
  <si>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</si>
  <si>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</si>
  <si>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</si>
  <si>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</si>
  <si>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</si>
  <si>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</si>
  <si>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</si>
  <si>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</si>
  <si>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</si>
  <si>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</si>
  <si>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</si>
  <si>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</si>
  <si>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</si>
  <si>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</si>
  <si>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</si>
  <si>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</si>
  <si>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</si>
  <si>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</si>
  <si>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</si>
  <si>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</si>
  <si>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</si>
  <si>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</si>
  <si>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</si>
  <si>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</si>
  <si>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</si>
  <si>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</si>
  <si>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</si>
  <si>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</si>
  <si>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</si>
  <si>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</si>
  <si>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</si>
  <si>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</si>
  <si>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</si>
  <si>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</si>
  <si>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</si>
  <si>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</si>
  <si>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</si>
  <si>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</si>
  <si>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</si>
  <si>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</si>
  <si>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</si>
  <si>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</si>
  <si>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</si>
  <si>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</si>
  <si>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</si>
  <si>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</si>
  <si>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</si>
  <si>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</si>
  <si>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</si>
  <si>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</si>
  <si>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</si>
  <si>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</si>
  <si>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</si>
  <si>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</si>
  <si>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</si>
  <si>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</si>
  <si>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</si>
  <si>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</si>
  <si>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</si>
  <si>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</si>
  <si>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</si>
  <si>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</si>
  <si>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</si>
  <si>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</si>
  <si>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</si>
  <si>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</si>
  <si>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</si>
  <si>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</si>
  <si>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</si>
  <si>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</si>
  <si>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</si>
  <si>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</si>
  <si>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</si>
  <si>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</si>
  <si>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</si>
  <si>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</si>
  <si>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</si>
  <si>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</si>
  <si>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</si>
  <si>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</si>
  <si>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</si>
  <si>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</si>
  <si>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</si>
  <si>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</si>
  <si>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</si>
  <si>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</si>
  <si>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</si>
  <si>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</si>
  <si>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</si>
  <si>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</si>
  <si>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</si>
  <si>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</si>
  <si>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</si>
  <si>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</si>
  <si>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</si>
  <si>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</si>
  <si>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</si>
  <si>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</si>
  <si>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</si>
  <si>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</si>
  <si>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</si>
  <si>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</si>
  <si>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</si>
  <si>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</si>
  <si>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</si>
  <si>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</si>
  <si>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</si>
  <si>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</si>
  <si>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</si>
  <si>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</si>
  <si>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</si>
  <si>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</si>
  <si>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</si>
  <si>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</si>
  <si>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</si>
  <si>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</si>
  <si>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</si>
  <si>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</si>
  <si>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</si>
  <si>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</si>
  <si>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</si>
  <si>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</si>
  <si>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</si>
  <si>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</si>
  <si>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</si>
  <si>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</si>
  <si>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</si>
  <si>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</si>
  <si>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</si>
  <si>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</si>
  <si>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</si>
  <si>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</si>
  <si>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</si>
  <si>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</si>
  <si>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</si>
  <si>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</si>
  <si>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</si>
  <si>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</si>
  <si>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</si>
  <si>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</si>
  <si>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</si>
  <si>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</si>
  <si>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</si>
  <si>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</si>
  <si>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</si>
  <si>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</si>
  <si>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</si>
  <si>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</si>
  <si>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</si>
  <si>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</si>
  <si>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</si>
  <si>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</si>
  <si>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</si>
  <si>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</si>
  <si>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</si>
  <si>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</si>
  <si>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</si>
  <si>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</si>
  <si>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</si>
  <si>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</si>
  <si>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</si>
  <si>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</si>
  <si>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</si>
  <si>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</si>
  <si>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</si>
  <si>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</si>
  <si>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</si>
  <si>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</si>
  <si>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</si>
  <si>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</si>
  <si>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</si>
  <si>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</si>
  <si>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</si>
  <si>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</si>
  <si>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</si>
  <si>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</si>
  <si>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</si>
  <si>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</si>
  <si>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</si>
  <si>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</si>
  <si>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</si>
  <si>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</si>
  <si>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</si>
  <si>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</si>
  <si>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</si>
  <si>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</si>
  <si>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</si>
  <si>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</si>
  <si>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</si>
  <si>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</si>
  <si>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</si>
  <si>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</si>
  <si>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</si>
  <si>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</si>
  <si>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</si>
  <si>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</si>
  <si>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</si>
  <si>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</si>
  <si>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</si>
  <si>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</si>
  <si>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</si>
  <si>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</si>
  <si>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</si>
  <si>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</si>
  <si>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</si>
  <si>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</si>
  <si>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</si>
  <si>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</si>
  <si>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</si>
  <si>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</si>
  <si>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</si>
  <si>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</si>
  <si>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</si>
  <si>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</si>
  <si>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</si>
  <si>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</si>
  <si>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</si>
  <si>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</si>
  <si>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</si>
  <si>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</si>
  <si>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</si>
  <si>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</si>
  <si>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</si>
  <si>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</si>
  <si>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</si>
  <si>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</si>
  <si>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</si>
  <si>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</si>
  <si>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</si>
  <si>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</si>
  <si>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</si>
  <si>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</si>
  <si>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</si>
  <si>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</si>
  <si>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</si>
  <si>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</si>
  <si>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</si>
  <si>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</si>
  <si>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</si>
  <si>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</si>
  <si>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</si>
  <si>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</si>
  <si>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</si>
  <si>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</si>
  <si>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</si>
  <si>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</si>
  <si>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</si>
  <si>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</si>
  <si>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</si>
  <si>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</si>
  <si>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</si>
  <si>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</si>
  <si>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</si>
  <si>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</si>
  <si>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</si>
  <si>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</si>
  <si>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</si>
  <si>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</si>
  <si>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</si>
  <si>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</si>
  <si>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</si>
  <si>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</si>
  <si>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</si>
  <si>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</si>
  <si>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</si>
  <si>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</si>
  <si>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</si>
  <si>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</si>
  <si>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</si>
  <si>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</si>
  <si>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</si>
  <si>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</si>
  <si>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</si>
  <si>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</si>
  <si>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</si>
  <si>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</si>
  <si>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</si>
  <si>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</si>
  <si>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</si>
  <si>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</si>
  <si>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</si>
  <si>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</si>
  <si>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</si>
  <si>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</si>
  <si>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</si>
  <si>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</si>
  <si>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</si>
  <si>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</si>
  <si>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</si>
  <si>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</si>
  <si>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</si>
  <si>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</si>
  <si>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</si>
  <si>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</si>
  <si>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</si>
  <si>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</si>
  <si>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</si>
  <si>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</si>
  <si>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</si>
  <si>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</si>
  <si>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</si>
  <si>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</si>
  <si>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</si>
  <si>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</si>
  <si>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</si>
  <si>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</si>
  <si>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</si>
  <si>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</si>
  <si>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</si>
  <si>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</si>
  <si>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</si>
  <si>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</si>
  <si>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</si>
  <si>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</si>
  <si>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</si>
  <si>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</si>
  <si>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</si>
  <si>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</si>
  <si>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</si>
  <si>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</si>
  <si>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</si>
  <si>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</si>
  <si>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</si>
  <si>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</si>
  <si>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</si>
  <si>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</si>
  <si>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</si>
  <si>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</si>
  <si>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</si>
  <si>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</si>
  <si>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</si>
  <si>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</si>
  <si>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</si>
  <si>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</si>
  <si>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</si>
  <si>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</si>
  <si>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</si>
  <si>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</si>
  <si>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</si>
  <si>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</si>
  <si>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</si>
  <si>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</si>
  <si>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</si>
  <si>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</si>
  <si>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</si>
  <si>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</si>
  <si>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</si>
  <si>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</si>
  <si>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</si>
  <si>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</si>
  <si>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</si>
  <si>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</si>
  <si>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</si>
  <si>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</si>
  <si>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</si>
  <si>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</si>
  <si>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</si>
  <si>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</si>
  <si>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</si>
  <si>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</si>
  <si>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</si>
  <si>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</si>
  <si>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</si>
  <si>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</si>
  <si>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</si>
  <si>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</si>
  <si>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</si>
  <si>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</si>
  <si>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</si>
  <si>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</si>
  <si>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</si>
  <si>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</si>
  <si>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</si>
  <si>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</si>
  <si>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</si>
  <si>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</si>
  <si>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</si>
  <si>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</si>
  <si>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</si>
  <si>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</si>
  <si>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</si>
  <si>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</si>
  <si>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</si>
  <si>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</si>
  <si>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</si>
  <si>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</si>
  <si>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</si>
  <si>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</si>
  <si>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</si>
  <si>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</si>
  <si>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</si>
  <si>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</si>
  <si>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</si>
  <si>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</si>
  <si>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</si>
  <si>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</si>
  <si>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</si>
  <si>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</si>
  <si>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</si>
  <si>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</si>
  <si>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</si>
  <si>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</si>
  <si>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</si>
  <si>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</si>
  <si>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</si>
  <si>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</si>
  <si>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</si>
  <si>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</si>
  <si>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</si>
  <si>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</si>
  <si>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</si>
  <si>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</si>
  <si>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</si>
  <si>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</si>
  <si>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</si>
  <si>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</si>
  <si>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</si>
  <si>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</si>
  <si>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</si>
  <si>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</si>
  <si>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</si>
  <si>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</si>
  <si>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</si>
  <si>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</si>
  <si>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</si>
  <si>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</si>
  <si>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</si>
  <si>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</si>
  <si>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</si>
  <si>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</si>
  <si>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</si>
  <si>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</si>
  <si>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</si>
  <si>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</si>
  <si>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</si>
  <si>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</si>
  <si>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</si>
  <si>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</si>
  <si>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</si>
  <si>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</si>
  <si>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</si>
  <si>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</si>
  <si>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</si>
  <si>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</si>
  <si>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</si>
  <si>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</si>
  <si>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</si>
  <si>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</si>
  <si>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</si>
  <si>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</si>
  <si>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</si>
  <si>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</si>
  <si>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</si>
  <si>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</si>
  <si>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</si>
  <si>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</si>
  <si>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</si>
  <si>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</si>
  <si>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</si>
  <si>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</si>
  <si>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</si>
  <si>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</si>
  <si>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</si>
  <si>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</si>
  <si>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</si>
  <si>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</si>
  <si>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</si>
  <si>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</si>
  <si>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</si>
  <si>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</si>
  <si>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</si>
  <si>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</si>
  <si>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</si>
  <si>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</si>
  <si>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</si>
  <si>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</si>
  <si>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</si>
  <si>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</si>
  <si>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</si>
  <si>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</si>
  <si>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</si>
  <si>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</si>
  <si>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</si>
  <si>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</si>
  <si>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</si>
  <si>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</si>
  <si>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</si>
  <si>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</si>
  <si>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</si>
  <si>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</si>
  <si>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</si>
  <si>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</si>
  <si>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</si>
  <si>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</si>
  <si>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</si>
  <si>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</si>
  <si>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</si>
  <si>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</si>
  <si>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</si>
  <si>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</si>
  <si>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</si>
  <si>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</si>
  <si>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</si>
  <si>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</si>
  <si>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</si>
  <si>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</si>
  <si>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</si>
  <si>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</si>
  <si>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</si>
  <si>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</si>
  <si>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</si>
  <si>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</si>
  <si>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</si>
  <si>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</si>
  <si>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</si>
  <si>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</si>
  <si>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</si>
  <si>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</si>
  <si>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</si>
  <si>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</si>
  <si>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</si>
  <si>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</si>
  <si>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</si>
  <si>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</si>
  <si>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</si>
  <si>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</si>
  <si>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</si>
  <si>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</si>
  <si>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</si>
  <si>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</si>
  <si>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</si>
  <si>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</si>
  <si>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</si>
  <si>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</si>
  <si>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</si>
  <si>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</si>
  <si>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</si>
  <si>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</si>
  <si>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</si>
  <si>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</si>
  <si>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</si>
  <si>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</si>
  <si>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</si>
  <si>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</si>
  <si>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</si>
  <si>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</si>
  <si>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</si>
  <si>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</si>
  <si>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</si>
  <si>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</si>
  <si>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</si>
  <si>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</si>
  <si>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</si>
  <si>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</si>
  <si>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</si>
  <si>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</si>
  <si>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</si>
  <si>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</si>
  <si>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</si>
  <si>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</si>
  <si>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</si>
  <si>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</si>
  <si>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</si>
  <si>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</si>
  <si>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</si>
  <si>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</si>
  <si>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</si>
  <si>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</si>
  <si>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</si>
  <si>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</si>
  <si>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</si>
  <si>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</si>
  <si>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</si>
  <si>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</si>
  <si>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</si>
  <si>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</si>
  <si>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</si>
  <si>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</si>
  <si>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</si>
  <si>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</si>
  <si>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</si>
  <si>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</si>
  <si>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</si>
  <si>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</si>
  <si>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</si>
  <si>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</si>
  <si>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</si>
  <si>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</si>
  <si>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</si>
  <si>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</si>
  <si>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</si>
  <si>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</si>
  <si>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</si>
  <si>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</si>
  <si>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</si>
  <si>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</si>
  <si>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</si>
  <si>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</si>
  <si>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</si>
  <si>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</si>
  <si>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</si>
  <si>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</si>
  <si>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</si>
  <si>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</si>
  <si>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</si>
  <si>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</si>
  <si>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</si>
  <si>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</si>
  <si>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</si>
  <si>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</si>
  <si>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</si>
  <si>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</si>
  <si>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</si>
  <si>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</si>
  <si>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</si>
  <si>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</si>
  <si>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</si>
  <si>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</si>
  <si>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</si>
  <si>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</si>
  <si>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</si>
  <si>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</si>
  <si>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</si>
  <si>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</si>
  <si>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</si>
  <si>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</si>
  <si>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</si>
  <si>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</si>
  <si>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</si>
  <si>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</si>
  <si>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</si>
  <si>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</si>
  <si>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</si>
  <si>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</si>
  <si>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</si>
  <si>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</si>
  <si>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</si>
  <si>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</si>
  <si>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</si>
  <si>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</si>
  <si>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</si>
  <si>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</si>
  <si>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</si>
  <si>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</si>
  <si>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</si>
  <si>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</si>
  <si>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</si>
  <si>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</si>
  <si>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</si>
  <si>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</si>
  <si>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</si>
  <si>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</si>
  <si>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</si>
  <si>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</si>
  <si>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</si>
  <si>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</si>
  <si>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</si>
  <si>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</si>
  <si>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</si>
  <si>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</si>
  <si>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</si>
  <si>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</si>
  <si>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</si>
  <si>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</si>
  <si>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</si>
  <si>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</si>
  <si>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</si>
  <si>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</si>
  <si>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</si>
  <si>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</si>
  <si>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</si>
  <si>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</si>
  <si>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</si>
  <si>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</si>
  <si>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</si>
  <si>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</si>
  <si>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</si>
  <si>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</si>
  <si>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</si>
  <si>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</si>
  <si>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</si>
  <si>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</si>
  <si>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</si>
  <si>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</si>
  <si>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</si>
  <si>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</si>
  <si>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</si>
  <si>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</si>
  <si>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</si>
  <si>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</si>
  <si>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</si>
  <si>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</si>
  <si>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</si>
  <si>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</si>
  <si>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</si>
  <si>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</si>
  <si>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</si>
  <si>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</si>
  <si>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</si>
  <si>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</si>
  <si>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</si>
  <si>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</si>
  <si>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</si>
  <si>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</si>
  <si>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</si>
  <si>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</si>
  <si>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</si>
  <si>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</si>
  <si>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</si>
  <si>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</si>
  <si>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</si>
  <si>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</si>
  <si>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</si>
  <si>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</si>
  <si>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</si>
  <si>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</si>
  <si>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</si>
  <si>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</si>
  <si>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</si>
  <si>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</si>
  <si>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</si>
  <si>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</si>
  <si>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</si>
  <si>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</si>
  <si>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</si>
  <si>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</si>
  <si>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</si>
  <si>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</si>
  <si>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</si>
  <si>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</si>
  <si>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</si>
  <si>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</si>
  <si>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</si>
  <si>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</si>
  <si>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</si>
  <si>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</si>
  <si>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</si>
  <si>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</si>
  <si>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</si>
  <si>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</si>
  <si>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</si>
  <si>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</si>
  <si>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</si>
  <si>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</si>
  <si>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</si>
  <si>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</si>
  <si>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</si>
  <si>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</si>
  <si>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</si>
  <si>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</si>
  <si>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</si>
  <si>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</si>
  <si>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</si>
  <si>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</si>
  <si>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</si>
  <si>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</si>
  <si>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</si>
  <si>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</si>
  <si>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</si>
  <si>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</si>
  <si>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</si>
  <si>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</si>
  <si>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</si>
  <si>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</si>
  <si>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</si>
  <si>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</si>
  <si>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</si>
  <si>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</si>
  <si>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</si>
  <si>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</si>
  <si>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</si>
  <si>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</si>
  <si>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</si>
  <si>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</si>
  <si>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</si>
  <si>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</si>
  <si>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</si>
  <si>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</si>
  <si>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</si>
  <si>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</si>
  <si>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</si>
  <si>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</si>
  <si>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</si>
  <si>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</si>
  <si>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</si>
  <si>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</si>
  <si>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</si>
  <si>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</si>
  <si>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</si>
  <si>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</si>
  <si>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</si>
  <si>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</si>
  <si>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</si>
  <si>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</si>
  <si>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</si>
  <si>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</si>
  <si>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</si>
  <si>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</si>
  <si>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</si>
  <si>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</si>
  <si>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</si>
  <si>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</si>
  <si>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</si>
  <si>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</si>
  <si>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</si>
  <si>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</si>
  <si>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</si>
  <si>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</si>
  <si>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</si>
  <si>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</si>
  <si>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</si>
  <si>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</si>
  <si>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</si>
  <si>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</si>
  <si>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</si>
  <si>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</si>
  <si>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</si>
  <si>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</si>
  <si>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</si>
  <si>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</si>
  <si>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</si>
  <si>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</si>
  <si>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</si>
  <si>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</si>
  <si>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</si>
  <si>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</si>
  <si>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</si>
  <si>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</si>
  <si>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</si>
  <si>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</si>
  <si>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</si>
  <si>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</si>
  <si>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</si>
  <si>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</si>
  <si>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</si>
  <si>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</si>
  <si>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</si>
  <si>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</si>
  <si>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</si>
  <si>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</si>
  <si>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</si>
  <si>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</si>
  <si>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</si>
  <si>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</si>
  <si>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</si>
  <si>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</si>
  <si>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</si>
  <si>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</si>
  <si>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</si>
  <si>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</si>
  <si>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</si>
  <si>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</si>
  <si>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</si>
  <si>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</si>
  <si>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</si>
  <si>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</si>
  <si>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</si>
  <si>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</si>
  <si>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</si>
  <si>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</si>
  <si>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</si>
  <si>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</si>
  <si>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</si>
  <si>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</si>
  <si>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</si>
  <si>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</si>
  <si>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</si>
  <si>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</si>
  <si>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</si>
  <si>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</si>
  <si>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</si>
  <si>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</si>
  <si>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</si>
  <si>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</si>
  <si>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</si>
  <si>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</si>
  <si>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</si>
  <si>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</si>
  <si>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</si>
  <si>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</si>
  <si>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</si>
  <si>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</si>
  <si>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</si>
  <si>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</si>
  <si>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</si>
  <si>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</si>
  <si>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</si>
  <si>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</si>
  <si>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</si>
  <si>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</si>
  <si>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</si>
  <si>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</si>
  <si>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</si>
  <si>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</si>
  <si>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</si>
  <si>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</si>
  <si>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</si>
  <si>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</si>
  <si>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</si>
  <si>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</si>
  <si>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</si>
  <si>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</si>
  <si>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</si>
  <si>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</si>
  <si>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</si>
  <si>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</si>
  <si>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</si>
  <si>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</si>
  <si>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</si>
  <si>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</si>
  <si>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</si>
  <si>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</si>
  <si>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</si>
  <si>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</si>
  <si>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</si>
  <si>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</si>
  <si>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</si>
  <si>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</si>
  <si>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</si>
  <si>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</si>
  <si>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</si>
  <si>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</si>
  <si>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</si>
  <si>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</si>
  <si>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</si>
  <si>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</si>
  <si>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</si>
  <si>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</si>
  <si>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</si>
  <si>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</si>
  <si>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</si>
  <si>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</si>
  <si>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</si>
  <si>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</si>
  <si>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</si>
  <si>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</si>
  <si>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</si>
  <si>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</si>
  <si>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</si>
  <si>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</si>
  <si>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</si>
  <si>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</si>
  <si>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</si>
  <si>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</si>
  <si>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</si>
  <si>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</si>
  <si>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</si>
  <si>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</si>
  <si>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</si>
  <si>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</si>
  <si>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</si>
  <si>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</si>
  <si>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</si>
  <si>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</si>
  <si>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</si>
  <si>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</si>
  <si>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</si>
  <si>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</si>
  <si>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</si>
  <si>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</si>
  <si>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</si>
  <si>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</si>
  <si>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</si>
  <si>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</si>
  <si>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</si>
  <si>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</si>
  <si>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</si>
  <si>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</si>
  <si>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</si>
  <si>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</si>
  <si>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</si>
  <si>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</si>
  <si>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</si>
  <si>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</si>
  <si>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</si>
  <si>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</si>
  <si>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</si>
  <si>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</si>
  <si>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</si>
  <si>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</si>
  <si>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</si>
  <si>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</si>
  <si>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</si>
  <si>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</si>
  <si>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</si>
  <si>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</si>
  <si>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</si>
  <si>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</si>
  <si>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</si>
  <si>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</si>
  <si>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</si>
  <si>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</si>
  <si>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</si>
  <si>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</si>
  <si>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</si>
  <si>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</si>
  <si>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</si>
  <si>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</si>
  <si>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</si>
  <si>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</si>
  <si>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</si>
  <si>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</si>
  <si>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</si>
  <si>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</si>
  <si>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</si>
  <si>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</si>
  <si>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</si>
  <si>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</si>
  <si>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</si>
  <si>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</si>
  <si>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</si>
  <si>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</si>
  <si>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</si>
  <si>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</si>
  <si>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</si>
  <si>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</si>
  <si>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</si>
  <si>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</si>
  <si>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</si>
  <si>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</si>
  <si>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</si>
  <si>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</si>
  <si>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</si>
  <si>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</si>
  <si>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</si>
  <si>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</si>
  <si>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</si>
  <si>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</si>
  <si>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</si>
  <si>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</si>
  <si>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</si>
  <si>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</si>
  <si>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</si>
  <si>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</si>
  <si>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</si>
  <si>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</si>
  <si>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</si>
  <si>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</si>
  <si>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</si>
  <si>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</si>
  <si>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</si>
  <si>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</si>
  <si>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</si>
  <si>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</si>
  <si>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</si>
  <si>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</si>
  <si>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</si>
  <si>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</si>
  <si>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</si>
  <si>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</si>
  <si>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</si>
  <si>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</si>
  <si>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</si>
  <si>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</si>
  <si>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</si>
  <si>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</si>
  <si>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</si>
  <si>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</si>
  <si>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</si>
  <si>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</si>
  <si>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</si>
  <si>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</si>
  <si>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</si>
  <si>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</si>
  <si>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</si>
  <si>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</si>
  <si>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</si>
  <si>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</si>
  <si>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</si>
  <si>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</si>
  <si>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</si>
  <si>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</si>
  <si>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</si>
  <si>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</si>
  <si>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</si>
  <si>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</si>
  <si>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</si>
  <si>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</si>
  <si>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</si>
  <si>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</si>
  <si>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</si>
  <si>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</si>
  <si>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</si>
  <si>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</si>
  <si>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</si>
  <si>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</si>
  <si>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</si>
  <si>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</si>
  <si>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</si>
  <si>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</si>
  <si>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</si>
  <si>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</si>
  <si>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</si>
  <si>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</si>
  <si>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</si>
  <si>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</si>
  <si>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</si>
  <si>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</si>
  <si>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</si>
  <si>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</si>
  <si>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</si>
  <si>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</si>
  <si>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</si>
  <si>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</si>
  <si>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</si>
  <si>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</si>
  <si>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</si>
  <si>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</si>
  <si>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</si>
  <si>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</si>
  <si>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</si>
  <si>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</si>
  <si>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</si>
  <si>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</si>
  <si>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</si>
  <si>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</si>
  <si>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</si>
  <si>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</si>
  <si>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</si>
  <si>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</si>
  <si>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</si>
  <si>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</si>
  <si>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</si>
  <si>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</si>
  <si>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</si>
  <si>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</si>
  <si>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</si>
  <si>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</si>
  <si>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</si>
  <si>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</si>
  <si>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</si>
  <si>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</si>
  <si>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</si>
  <si>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</si>
  <si>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</si>
  <si>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</si>
  <si>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</si>
  <si>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</si>
  <si>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</si>
  <si>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</si>
  <si>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</si>
  <si>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</si>
  <si>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</si>
  <si>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</si>
  <si>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</si>
  <si>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</si>
  <si>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</si>
  <si>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</si>
  <si>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</si>
  <si>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</si>
  <si>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</si>
  <si>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</si>
  <si>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</si>
  <si>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</si>
  <si>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</si>
  <si>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</si>
  <si>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</si>
  <si>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</si>
  <si>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</si>
  <si>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</si>
  <si>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</si>
  <si>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</si>
  <si>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</si>
  <si>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</si>
  <si>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</si>
  <si>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</si>
  <si>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</si>
  <si>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</si>
  <si>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</si>
  <si>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</si>
  <si>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</si>
  <si>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</si>
  <si>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</si>
  <si>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</si>
  <si>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</si>
  <si>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</si>
  <si>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</si>
  <si>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</si>
  <si>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</si>
  <si>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</si>
  <si>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</si>
  <si>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</si>
  <si>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</si>
  <si>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</si>
  <si>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</si>
  <si>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</si>
  <si>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</si>
  <si>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</si>
  <si>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</si>
  <si>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</si>
  <si>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</si>
  <si>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</si>
  <si>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</si>
  <si>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</si>
  <si>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</si>
  <si>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</si>
  <si>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</si>
  <si>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</si>
  <si>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</si>
  <si>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</si>
  <si>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</si>
  <si>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</si>
  <si>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</si>
  <si>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</si>
  <si>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</si>
  <si>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</si>
  <si>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</si>
  <si>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</si>
  <si>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</si>
  <si>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</si>
  <si>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</si>
  <si>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</si>
  <si>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</si>
  <si>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</si>
  <si>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</si>
  <si>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</si>
  <si>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</si>
  <si>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</si>
  <si>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</si>
  <si>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</si>
  <si>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</si>
  <si>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</si>
  <si>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</si>
  <si>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</si>
  <si>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</si>
  <si>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</si>
  <si>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</si>
  <si>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</si>
  <si>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</si>
  <si>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</si>
  <si>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</si>
  <si>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</si>
  <si>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</si>
  <si>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</si>
  <si>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</si>
  <si>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</si>
  <si>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</si>
  <si>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</si>
  <si>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</si>
  <si>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</si>
  <si>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</si>
  <si>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</si>
  <si>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</si>
  <si>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</si>
  <si>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</si>
  <si>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</si>
  <si>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</si>
  <si>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</si>
  <si>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</si>
  <si>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</si>
  <si>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</si>
  <si>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</si>
  <si>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</si>
  <si>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</si>
  <si>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</si>
  <si>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</si>
  <si>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</si>
  <si>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</si>
  <si>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</si>
  <si>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</si>
  <si>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</si>
  <si>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</si>
  <si>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</si>
  <si>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</si>
  <si>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</si>
  <si>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</si>
  <si>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</si>
  <si>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</si>
  <si>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</si>
  <si>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</si>
  <si>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</si>
  <si>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</si>
  <si>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</si>
  <si>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</si>
  <si>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</si>
  <si>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</si>
  <si>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</si>
  <si>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</si>
  <si>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</si>
  <si>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</si>
  <si>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</si>
  <si>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</si>
  <si>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</si>
  <si>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</si>
  <si>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</si>
  <si>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</si>
  <si>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</si>
  <si>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</si>
  <si>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</si>
  <si>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</si>
  <si>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</si>
  <si>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</si>
  <si>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</si>
  <si>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</si>
  <si>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</si>
  <si>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</si>
  <si>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</si>
  <si>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</si>
  <si>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</si>
  <si>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</si>
  <si>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</si>
  <si>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</si>
  <si>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</si>
  <si>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</si>
  <si>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</si>
  <si>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</si>
  <si>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</si>
  <si>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</si>
  <si>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</si>
  <si>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</si>
  <si>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</si>
  <si>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</si>
  <si>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</si>
  <si>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</si>
  <si>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</si>
  <si>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</si>
  <si>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</si>
  <si>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</si>
  <si>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</si>
  <si>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</si>
  <si>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</si>
  <si>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</si>
  <si>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</si>
  <si>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</si>
  <si>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</si>
  <si>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</si>
  <si>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</si>
  <si>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</si>
  <si>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</si>
  <si>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</si>
  <si>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</si>
  <si>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</si>
  <si>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</si>
  <si>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</si>
  <si>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</si>
  <si>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</si>
  <si>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</si>
  <si>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</si>
  <si>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</si>
  <si>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</si>
  <si>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</si>
  <si>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</si>
  <si>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</si>
  <si>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</si>
  <si>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</si>
  <si>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</si>
  <si>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</si>
  <si>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</si>
  <si>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</si>
  <si>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</si>
  <si>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</si>
  <si>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</si>
  <si>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</si>
  <si>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</si>
  <si>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</si>
  <si>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</si>
  <si>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</si>
  <si>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</si>
  <si>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</si>
  <si>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</si>
  <si>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</si>
  <si>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</si>
  <si>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</si>
  <si>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</si>
  <si>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</si>
  <si>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</si>
  <si>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</si>
  <si>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</si>
  <si>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</si>
  <si>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</si>
  <si>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</si>
  <si>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</si>
  <si>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</si>
  <si>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</si>
  <si>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</si>
  <si>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</si>
  <si>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</si>
  <si>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</si>
  <si>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</si>
  <si>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</si>
  <si>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</si>
  <si>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</si>
  <si>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</si>
  <si>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</si>
  <si>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</si>
  <si>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</si>
  <si>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</si>
  <si>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</si>
  <si>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</si>
  <si>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</si>
  <si>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</si>
  <si>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</si>
  <si>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</si>
  <si>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</si>
  <si>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</si>
  <si>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</si>
  <si>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</si>
  <si>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</si>
  <si>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</si>
  <si>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</si>
  <si>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</si>
  <si>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</si>
  <si>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</si>
  <si>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</si>
  <si>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</si>
  <si>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</si>
  <si>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</si>
  <si>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</si>
  <si>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</si>
  <si>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</si>
  <si>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</si>
  <si>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</si>
  <si>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</si>
  <si>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</si>
  <si>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</si>
  <si>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</si>
  <si>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</si>
  <si>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</si>
  <si>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</si>
  <si>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</si>
  <si>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</si>
  <si>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</si>
  <si>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</si>
  <si>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</si>
  <si>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</si>
  <si>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</si>
  <si>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</si>
  <si>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</si>
  <si>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</si>
  <si>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</si>
  <si>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</si>
  <si>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</si>
  <si>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</si>
  <si>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</si>
  <si>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</si>
  <si>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</si>
  <si>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</si>
  <si>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</si>
  <si>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</si>
  <si>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</si>
  <si>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</si>
  <si>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</si>
  <si>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</si>
  <si>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</si>
  <si>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</si>
  <si>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</si>
  <si>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</si>
  <si>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</si>
  <si>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</si>
  <si>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</si>
  <si>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</si>
  <si>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</si>
  <si>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</si>
  <si>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</si>
  <si>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</si>
  <si>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</si>
  <si>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</si>
  <si>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</si>
  <si>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</si>
  <si>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</si>
  <si>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</si>
  <si>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</si>
  <si>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</si>
  <si>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</si>
  <si>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</si>
  <si>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</si>
  <si>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</si>
  <si>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</si>
  <si>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</si>
  <si>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</si>
  <si>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</si>
  <si>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</si>
  <si>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</si>
  <si>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</si>
  <si>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</si>
  <si>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</si>
  <si>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</si>
  <si>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</si>
  <si>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</si>
  <si>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</si>
  <si>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</si>
  <si>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</si>
  <si>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</si>
  <si>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</si>
  <si>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</si>
  <si>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</si>
  <si>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</si>
  <si>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</si>
  <si>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</si>
  <si>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</si>
  <si>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</si>
  <si>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</si>
  <si>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</si>
  <si>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</si>
  <si>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</si>
  <si>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</si>
  <si>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</si>
  <si>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</si>
  <si>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</si>
  <si>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</si>
  <si>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</si>
  <si>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</si>
  <si>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</si>
  <si>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</si>
  <si>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</si>
  <si>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</si>
  <si>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</si>
  <si>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</si>
  <si>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</si>
  <si>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</si>
  <si>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</si>
  <si>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</si>
  <si>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</si>
  <si>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</si>
  <si>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</si>
  <si>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</si>
  <si>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</si>
  <si>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</si>
  <si>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</si>
  <si>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</si>
  <si>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</si>
  <si>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</si>
  <si>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</si>
  <si>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</si>
  <si>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</si>
  <si>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</si>
  <si>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</si>
  <si>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</si>
  <si>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</si>
  <si>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</si>
  <si>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</si>
  <si>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</si>
  <si>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</si>
  <si>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</si>
  <si>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</si>
  <si>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</si>
  <si>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</si>
  <si>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</si>
  <si>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</si>
  <si>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</si>
  <si>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</si>
  <si>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</si>
  <si>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</si>
  <si>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</si>
  <si>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</si>
  <si>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</si>
  <si>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</si>
  <si>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</si>
  <si>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</si>
  <si>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</si>
  <si>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</si>
  <si>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</si>
  <si>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</si>
  <si>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</si>
  <si>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</si>
  <si>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</si>
  <si>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</si>
  <si>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</si>
  <si>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</si>
  <si>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</si>
  <si>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</si>
  <si>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</si>
  <si>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</si>
  <si>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</si>
  <si>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</si>
  <si>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</si>
  <si>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</si>
  <si>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</si>
  <si>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</si>
  <si>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</si>
  <si>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</si>
  <si>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</si>
  <si>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</si>
  <si>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</si>
  <si>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</si>
  <si>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</si>
  <si>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</si>
  <si>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</si>
  <si>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</si>
  <si>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</si>
  <si>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</si>
  <si>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</si>
  <si>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</si>
  <si>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</si>
  <si>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</si>
  <si>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</si>
  <si>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</si>
  <si>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</si>
  <si>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</si>
  <si>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</si>
  <si>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</si>
  <si>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</si>
  <si>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</si>
  <si>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</si>
  <si>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</si>
  <si>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</si>
  <si>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</si>
  <si>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</si>
  <si>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</si>
  <si>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</si>
  <si>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</si>
  <si>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</si>
  <si>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</si>
  <si>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</si>
  <si>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</si>
  <si>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</si>
  <si>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</si>
  <si>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</si>
  <si>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</si>
  <si>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</si>
  <si>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</si>
  <si>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</si>
  <si>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</si>
  <si>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</si>
  <si>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</si>
  <si>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</si>
  <si>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</si>
  <si>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</si>
  <si>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</si>
  <si>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</si>
  <si>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</si>
  <si>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</si>
  <si>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</si>
  <si>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</si>
  <si>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</si>
  <si>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</si>
  <si>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</si>
  <si>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</si>
  <si>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</si>
  <si>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</si>
  <si>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</si>
  <si>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</si>
  <si>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</si>
  <si>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</si>
  <si>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</si>
  <si>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</si>
  <si>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</si>
  <si>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</si>
  <si>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</si>
  <si>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</si>
  <si>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</si>
  <si>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</si>
  <si>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</si>
  <si>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</si>
  <si>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</si>
  <si>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</si>
  <si>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</si>
  <si>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</si>
  <si>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</si>
  <si>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</si>
  <si>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</si>
  <si>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</si>
  <si>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</si>
  <si>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</si>
  <si>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</si>
  <si>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</si>
  <si>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</si>
  <si>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</si>
  <si>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</si>
  <si>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</si>
  <si>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</si>
  <si>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</si>
  <si>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</si>
  <si>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</si>
  <si>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</si>
  <si>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</si>
  <si>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</si>
  <si>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</si>
  <si>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</si>
  <si>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</si>
  <si>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</si>
  <si>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</si>
  <si>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</si>
  <si>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</si>
  <si>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</si>
  <si>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</si>
  <si>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</si>
  <si>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</si>
  <si>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</si>
  <si>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</si>
  <si>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</si>
  <si>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</si>
  <si>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</si>
  <si>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</si>
  <si>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</si>
  <si>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</si>
  <si>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</si>
  <si>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</si>
  <si>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</si>
  <si>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</si>
  <si>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</si>
  <si>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</si>
  <si>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</si>
  <si>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</si>
  <si>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</si>
  <si>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</si>
  <si>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</si>
  <si>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</si>
  <si>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</si>
  <si>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</si>
  <si>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</si>
  <si>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</si>
  <si>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</si>
  <si>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</si>
  <si>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</si>
  <si>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</si>
  <si>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</si>
  <si>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</si>
  <si>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</si>
  <si>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</si>
  <si>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</si>
  <si>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</si>
  <si>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</si>
  <si>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</si>
  <si>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</si>
  <si>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</si>
  <si>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</si>
  <si>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</si>
  <si>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</si>
  <si>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</si>
  <si>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</si>
  <si>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</si>
  <si>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</si>
  <si>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</si>
  <si>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</si>
  <si>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</si>
  <si>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</si>
  <si>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</si>
  <si>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</si>
  <si>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</si>
  <si>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</si>
  <si>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</si>
  <si>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</si>
  <si>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</si>
  <si>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</si>
  <si>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</si>
  <si>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</si>
  <si>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</si>
  <si>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</si>
  <si>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</si>
  <si>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</si>
  <si>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</si>
  <si>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</si>
  <si>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</si>
  <si>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</si>
  <si>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</si>
  <si>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</si>
  <si>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</si>
  <si>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</si>
  <si>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</si>
  <si>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</si>
  <si>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</si>
  <si>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</si>
  <si>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</si>
  <si>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</si>
  <si>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</si>
  <si>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</si>
  <si>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</si>
  <si>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</si>
  <si>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</si>
  <si>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</si>
  <si>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</si>
  <si>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</si>
  <si>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</si>
  <si>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</si>
  <si>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</si>
  <si>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</si>
  <si>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</si>
  <si>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</si>
  <si>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</si>
  <si>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</si>
  <si>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</si>
  <si>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</si>
  <si>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</si>
  <si>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</si>
  <si>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</si>
  <si>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</si>
  <si>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</si>
  <si>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</si>
  <si>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</si>
  <si>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</si>
  <si>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</si>
  <si>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</si>
  <si>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</si>
  <si>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</si>
  <si>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</si>
  <si>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</si>
  <si>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</si>
  <si>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</si>
  <si>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</si>
  <si>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</si>
  <si>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</si>
  <si>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</si>
  <si>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</si>
  <si>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</si>
  <si>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</si>
  <si>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</si>
  <si>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</si>
  <si>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</si>
  <si>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</si>
  <si>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</si>
  <si>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</si>
  <si>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</si>
  <si>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</si>
  <si>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</si>
  <si>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</si>
  <si>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</si>
  <si>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</si>
  <si>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</si>
  <si>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</si>
  <si>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</si>
  <si>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</si>
  <si>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</si>
  <si>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</si>
  <si>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</si>
  <si>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</si>
  <si>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</si>
  <si>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</si>
  <si>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</si>
  <si>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</si>
  <si>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</si>
  <si>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</si>
  <si>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</si>
  <si>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</si>
  <si>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</si>
  <si>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</si>
  <si>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</si>
  <si>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</si>
  <si>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</si>
  <si>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</si>
  <si>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</si>
  <si>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</si>
  <si>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</si>
  <si>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</si>
  <si>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</si>
  <si>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</si>
  <si>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</si>
  <si>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</si>
  <si>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</si>
  <si>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</si>
  <si>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</si>
  <si>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</si>
  <si>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</si>
  <si>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</si>
  <si>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</si>
  <si>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</si>
  <si>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</si>
  <si>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</si>
  <si>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</si>
  <si>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</si>
  <si>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</si>
  <si>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</si>
  <si>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</si>
  <si>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</si>
  <si>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</si>
  <si>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</si>
  <si>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</si>
  <si>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</si>
  <si>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</si>
  <si>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</si>
  <si>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</si>
  <si>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</si>
  <si>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</si>
  <si>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</si>
  <si>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</si>
  <si>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</si>
  <si>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</si>
  <si>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</si>
  <si>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</si>
  <si>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</si>
  <si>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</si>
  <si>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</si>
  <si>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</si>
  <si>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</si>
  <si>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</si>
  <si>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</si>
  <si>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</si>
  <si>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</si>
  <si>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</si>
  <si>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</si>
  <si>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</si>
  <si>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</si>
  <si>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</si>
  <si>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</si>
  <si>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</si>
  <si>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</si>
  <si>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</si>
  <si>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</si>
  <si>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</si>
  <si>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</si>
  <si>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</si>
  <si>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</si>
  <si>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</si>
  <si>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</si>
  <si>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</si>
  <si>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</si>
  <si>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</si>
  <si>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</si>
  <si>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</si>
  <si>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</si>
  <si>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</si>
  <si>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</si>
  <si>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</si>
  <si>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</si>
  <si>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</si>
  <si>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</si>
  <si>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</si>
  <si>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</si>
  <si>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</si>
  <si>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</si>
  <si>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</si>
  <si>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</si>
  <si>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</si>
  <si>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</si>
  <si>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</si>
  <si>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</si>
  <si>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</si>
  <si>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</si>
  <si>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</si>
  <si>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</si>
  <si>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</si>
  <si>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</si>
  <si>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</si>
  <si>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</si>
  <si>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</si>
  <si>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</si>
  <si>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</si>
  <si>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</si>
  <si>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</si>
  <si>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</si>
  <si>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</si>
  <si>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</si>
  <si>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</si>
  <si>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</si>
  <si>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</si>
  <si>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</si>
  <si>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</si>
  <si>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</si>
  <si>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</si>
  <si>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</si>
  <si>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</si>
  <si>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</si>
  <si>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</si>
  <si>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</si>
  <si>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</si>
  <si>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</si>
  <si>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</si>
  <si>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</si>
  <si>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</si>
  <si>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</si>
  <si>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</si>
  <si>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</si>
  <si>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</si>
  <si>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</si>
  <si>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</si>
  <si>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</si>
  <si>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</si>
  <si>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</si>
  <si>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</si>
  <si>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</si>
  <si>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</si>
  <si>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</si>
  <si>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</si>
  <si>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</si>
  <si>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</si>
  <si>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</si>
  <si>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</si>
  <si>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</si>
  <si>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</si>
  <si>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</si>
  <si>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</si>
  <si>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</si>
  <si>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</si>
  <si>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</si>
  <si>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</si>
  <si>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</si>
  <si>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</si>
  <si>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</si>
  <si>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</si>
  <si>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</si>
  <si>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</si>
  <si>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</si>
  <si>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</si>
  <si>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</si>
  <si>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</si>
  <si>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</si>
  <si>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</si>
  <si>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</si>
  <si>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</si>
  <si>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</si>
  <si>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</si>
  <si>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</si>
  <si>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</si>
  <si>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</si>
  <si>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</si>
  <si>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</si>
  <si>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</si>
  <si>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</si>
  <si>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</si>
  <si>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</si>
  <si>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</si>
  <si>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</si>
  <si>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</si>
  <si>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</si>
  <si>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</si>
  <si>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</si>
  <si>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</si>
  <si>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</si>
  <si>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</si>
  <si>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</si>
  <si>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</si>
  <si>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</si>
  <si>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</si>
  <si>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</si>
  <si>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</si>
  <si>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</si>
  <si>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</si>
  <si>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</si>
  <si>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</si>
  <si>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</si>
  <si>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</si>
  <si>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</si>
  <si>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</si>
  <si>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</si>
  <si>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</si>
  <si>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</si>
  <si>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</si>
  <si>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</si>
  <si>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</si>
  <si>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</si>
  <si>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</si>
  <si>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</si>
  <si>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</si>
  <si>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</si>
  <si>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</si>
  <si>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</si>
  <si>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</si>
  <si>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</si>
  <si>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</si>
  <si>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</si>
  <si>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</si>
  <si>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</si>
  <si>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</si>
  <si>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</si>
  <si>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</si>
  <si>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</si>
  <si>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</si>
  <si>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</si>
  <si>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</si>
  <si>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</si>
  <si>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</si>
  <si>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</si>
  <si>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</si>
  <si>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</si>
  <si>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</si>
  <si>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</si>
  <si>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</si>
  <si>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</si>
  <si>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</si>
  <si>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</si>
  <si>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</si>
  <si>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</si>
  <si>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</si>
  <si>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</si>
  <si>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</si>
  <si>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</si>
  <si>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</si>
  <si>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</si>
  <si>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</si>
  <si>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</si>
  <si>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</si>
  <si>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</si>
  <si>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</si>
  <si>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</si>
  <si>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</si>
  <si>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</si>
  <si>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</si>
  <si>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</si>
  <si>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</si>
  <si>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</si>
  <si>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</si>
  <si>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</si>
  <si>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</si>
  <si>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</si>
  <si>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</si>
  <si>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</si>
  <si>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</si>
  <si>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</si>
  <si>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</si>
  <si>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</si>
  <si>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</si>
  <si>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</si>
  <si>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</si>
  <si>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</si>
  <si>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</si>
  <si>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</si>
  <si>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</si>
  <si>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</si>
  <si>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</si>
  <si>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</si>
  <si>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</si>
  <si>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</si>
  <si>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</si>
  <si>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</si>
  <si>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</si>
  <si>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</si>
  <si>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</si>
  <si>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</si>
  <si>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</si>
  <si>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</si>
  <si>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</si>
  <si>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</si>
  <si>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</si>
  <si>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</si>
  <si>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</si>
  <si>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</si>
  <si>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</si>
  <si>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</si>
  <si>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</si>
  <si>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</si>
  <si>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</si>
  <si>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</si>
  <si>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</si>
  <si>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</si>
  <si>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</si>
  <si>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</si>
  <si>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</si>
  <si>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</si>
  <si>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</si>
  <si>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</si>
  <si>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</si>
  <si>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</si>
  <si>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</si>
  <si>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</si>
  <si>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</si>
  <si>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</si>
  <si>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</si>
  <si>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</si>
  <si>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</si>
  <si>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</si>
  <si>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</si>
  <si>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</si>
  <si>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</si>
  <si>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</si>
  <si>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</si>
  <si>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</si>
  <si>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</si>
  <si>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</si>
  <si>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</si>
  <si>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</si>
  <si>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</si>
  <si>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</si>
  <si>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</si>
  <si>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</si>
  <si>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</si>
  <si>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</si>
  <si>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</si>
  <si>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</si>
  <si>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</si>
  <si>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</si>
  <si>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</si>
  <si>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</si>
  <si>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</si>
  <si>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</si>
  <si>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</si>
  <si>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</si>
  <si>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</si>
  <si>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</si>
  <si>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</si>
  <si>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</si>
  <si>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</si>
  <si>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</si>
  <si>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</si>
  <si>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</si>
  <si>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</si>
  <si>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</si>
  <si>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</si>
  <si>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</si>
  <si>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</si>
  <si>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</si>
  <si>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</si>
  <si>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</si>
  <si>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</si>
  <si>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</si>
  <si>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</si>
  <si>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</si>
  <si>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</si>
  <si>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</si>
  <si>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</si>
  <si>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</si>
  <si>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</si>
  <si>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</si>
  <si>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</si>
  <si>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</si>
  <si>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</si>
  <si>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</si>
  <si>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</si>
  <si>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</si>
  <si>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</si>
  <si>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</si>
  <si>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</si>
  <si>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</si>
  <si>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</si>
  <si>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</si>
  <si>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</si>
  <si>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</si>
  <si>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</si>
  <si>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</si>
  <si>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</si>
  <si>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</si>
  <si>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</si>
  <si>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</si>
  <si>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</si>
  <si>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</si>
  <si>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</si>
  <si>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</si>
  <si>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</si>
  <si>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</si>
  <si>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</si>
  <si>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</si>
  <si>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</si>
  <si>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</si>
  <si>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</si>
  <si>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</si>
  <si>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</si>
  <si>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</si>
  <si>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</si>
  <si>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</si>
  <si>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</si>
  <si>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</si>
  <si>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</si>
  <si>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</si>
  <si>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</si>
  <si>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</si>
  <si>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</si>
  <si>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</si>
  <si>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</si>
  <si>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</si>
  <si>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</si>
  <si>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</si>
  <si>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</si>
  <si>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</si>
  <si>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</si>
  <si>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</si>
  <si>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</si>
  <si>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</si>
  <si>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</si>
  <si>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</si>
  <si>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</si>
  <si>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</si>
  <si>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</si>
  <si>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</si>
  <si>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</si>
  <si>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</si>
  <si>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</si>
  <si>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</si>
  <si>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</si>
  <si>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</si>
  <si>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</si>
  <si>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</si>
  <si>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</si>
  <si>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</si>
  <si>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</si>
  <si>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</si>
  <si>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</si>
  <si>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</si>
  <si>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</si>
  <si>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</si>
  <si>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</si>
  <si>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</si>
  <si>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</si>
  <si>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</si>
  <si>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</si>
  <si>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</si>
  <si>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</si>
  <si>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</si>
  <si>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</si>
  <si>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</si>
  <si>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</si>
  <si>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</si>
  <si>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</si>
  <si>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</si>
  <si>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</si>
  <si>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</si>
  <si>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</si>
  <si>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</si>
  <si>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</si>
  <si>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</si>
  <si>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</si>
  <si>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</si>
  <si>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</si>
  <si>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</si>
  <si>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</si>
  <si>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</si>
  <si>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</si>
  <si>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</si>
  <si>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</si>
  <si>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</si>
  <si>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</si>
  <si>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</si>
  <si>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</si>
  <si>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</si>
  <si>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</si>
  <si>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</si>
  <si>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</si>
  <si>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</si>
  <si>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</si>
  <si>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</si>
  <si>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</si>
  <si>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</si>
  <si>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</si>
  <si>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</si>
  <si>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</si>
  <si>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</si>
  <si>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</si>
  <si>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</si>
  <si>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</si>
  <si>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</si>
  <si>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</si>
  <si>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</si>
  <si>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</si>
  <si>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</si>
  <si>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</si>
  <si>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</si>
  <si>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</si>
  <si>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</si>
  <si>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</si>
  <si>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</si>
  <si>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</si>
  <si>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</si>
  <si>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</si>
  <si>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</si>
  <si>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</si>
  <si>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</si>
  <si>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</si>
  <si>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</si>
  <si>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</si>
  <si>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</si>
  <si>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</si>
  <si>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</si>
  <si>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</si>
  <si>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</si>
  <si>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</si>
  <si>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</si>
  <si>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</si>
  <si>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</si>
  <si>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</si>
  <si>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</si>
  <si>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</si>
  <si>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</si>
  <si>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</si>
  <si>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</si>
  <si>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</si>
  <si>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</si>
  <si>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</si>
  <si>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</si>
  <si>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</si>
  <si>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</si>
  <si>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</si>
  <si>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</si>
  <si>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</si>
  <si>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</si>
  <si>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</si>
  <si>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</si>
  <si>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</si>
  <si>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</si>
  <si>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</si>
  <si>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</si>
  <si>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</si>
  <si>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</si>
  <si>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</si>
  <si>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</si>
  <si>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</si>
  <si>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</si>
  <si>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</si>
  <si>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</si>
  <si>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</si>
  <si>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</si>
  <si>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</si>
  <si>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</si>
  <si>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</si>
  <si>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</si>
  <si>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</si>
  <si>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</si>
  <si>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</si>
  <si>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</si>
  <si>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</si>
  <si>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</si>
  <si>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</si>
  <si>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</si>
  <si>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</si>
  <si>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</si>
  <si>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</si>
  <si>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</si>
  <si>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</si>
  <si>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</si>
  <si>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</si>
  <si>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</si>
  <si>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</si>
  <si>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</si>
  <si>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</si>
  <si>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</si>
  <si>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</si>
  <si>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</si>
  <si>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</si>
  <si>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</si>
  <si>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</si>
  <si>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</si>
  <si>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</si>
  <si>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</si>
  <si>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</si>
  <si>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</si>
  <si>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</si>
  <si>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</si>
  <si>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</si>
  <si>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</si>
  <si>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</si>
  <si>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</si>
  <si>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</si>
  <si>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</si>
  <si>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</si>
  <si>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</si>
  <si>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</si>
  <si>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</si>
  <si>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</si>
  <si>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</si>
  <si>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</si>
  <si>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</si>
  <si>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</si>
  <si>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</si>
  <si>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</si>
  <si>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</si>
  <si>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</si>
  <si>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</si>
  <si>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</si>
  <si>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</si>
  <si>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</si>
  <si>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</si>
  <si>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</si>
  <si>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</si>
  <si>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</si>
  <si>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</si>
  <si>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</si>
  <si>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</si>
  <si>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</si>
  <si>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</si>
  <si>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</si>
  <si>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</si>
  <si>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</si>
  <si>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</si>
  <si>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</si>
  <si>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</si>
  <si>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</si>
  <si>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</si>
  <si>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</si>
  <si>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</si>
  <si>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</si>
  <si>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</si>
  <si>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</si>
  <si>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</si>
  <si>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</si>
  <si>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</si>
  <si>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</si>
  <si>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</si>
  <si>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</si>
  <si>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</si>
  <si>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</si>
  <si>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</si>
  <si>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</si>
  <si>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</si>
  <si>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</si>
  <si>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</si>
  <si>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</si>
  <si>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</si>
  <si>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</si>
  <si>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</si>
  <si>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</si>
  <si>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</si>
  <si>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</si>
  <si>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</si>
  <si>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</si>
  <si>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</si>
  <si>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</si>
  <si>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</si>
  <si>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</si>
  <si>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</si>
  <si>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</si>
  <si>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</si>
  <si>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</si>
  <si>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</si>
  <si>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</si>
  <si>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</si>
  <si>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</si>
  <si>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</si>
  <si>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</si>
  <si>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</si>
  <si>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</si>
  <si>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</si>
  <si>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</si>
  <si>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</si>
  <si>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</si>
  <si>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</si>
  <si>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</si>
  <si>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</si>
  <si>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</si>
  <si>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</si>
  <si>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</si>
  <si>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</si>
  <si>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</si>
  <si>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</si>
  <si>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</si>
  <si>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</si>
  <si>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</si>
  <si>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</si>
  <si>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</si>
  <si>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</si>
  <si>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</si>
  <si>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</si>
  <si>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</si>
  <si>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</si>
  <si>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</si>
  <si>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</si>
  <si>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</si>
  <si>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</si>
  <si>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</si>
  <si>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</si>
  <si>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</si>
  <si>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</si>
  <si>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</si>
  <si>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</si>
  <si>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</si>
  <si>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</si>
  <si>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</si>
  <si>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</si>
  <si>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</si>
  <si>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</si>
  <si>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</si>
  <si>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</si>
  <si>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</si>
  <si>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</si>
  <si>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</si>
  <si>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</si>
  <si>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</si>
  <si>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</si>
  <si>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</si>
  <si>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</si>
  <si>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</si>
  <si>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</si>
  <si>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</si>
  <si>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</si>
  <si>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</si>
  <si>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</si>
  <si>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</si>
  <si>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</si>
  <si>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</si>
  <si>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</si>
  <si>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</si>
  <si>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</si>
  <si>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</si>
  <si>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</si>
  <si>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</si>
  <si>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</si>
  <si>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</si>
  <si>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</si>
  <si>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</si>
  <si>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</si>
  <si>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</si>
  <si>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</si>
  <si>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</si>
  <si>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</si>
  <si>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</si>
  <si>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</si>
  <si>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</si>
  <si>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</si>
  <si>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</si>
  <si>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</si>
  <si>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</si>
  <si>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</si>
  <si>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</si>
  <si>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</si>
  <si>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</si>
  <si>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</si>
  <si>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</si>
  <si>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</si>
  <si>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</si>
  <si>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</si>
  <si>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</si>
  <si>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</si>
  <si>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</si>
  <si>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</si>
  <si>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</si>
  <si>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</si>
  <si>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</si>
  <si>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</si>
  <si>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</si>
  <si>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</si>
  <si>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</si>
  <si>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</si>
  <si>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</si>
  <si>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</si>
  <si>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</si>
  <si>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</si>
  <si>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</si>
  <si>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</si>
  <si>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</si>
  <si>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</si>
  <si>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</si>
  <si>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</si>
  <si>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</si>
  <si>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</si>
  <si>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</si>
  <si>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</si>
  <si>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</si>
  <si>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</si>
  <si>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</si>
  <si>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</si>
  <si>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</si>
  <si>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</si>
  <si>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</si>
  <si>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</si>
  <si>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</si>
  <si>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</si>
  <si>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</si>
  <si>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</si>
  <si>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</si>
  <si>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</si>
  <si>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</si>
  <si>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</si>
  <si>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</si>
  <si>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</si>
  <si>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</si>
  <si>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</si>
  <si>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</si>
  <si>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</si>
  <si>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</si>
  <si>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</si>
  <si>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</si>
  <si>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</si>
  <si>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</si>
  <si>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</si>
  <si>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</si>
  <si>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</si>
  <si>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</si>
  <si>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</si>
  <si>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</si>
  <si>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</si>
  <si>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</si>
  <si>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</si>
  <si>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</si>
  <si>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</si>
  <si>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</si>
  <si>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</si>
  <si>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</si>
  <si>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</si>
  <si>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</si>
  <si>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</si>
  <si>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</si>
  <si>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</si>
  <si>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</si>
  <si>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</si>
  <si>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</si>
  <si>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</si>
  <si>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</si>
  <si>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</si>
  <si>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</si>
  <si>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</si>
  <si>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</si>
  <si>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</si>
  <si>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</si>
  <si>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</si>
  <si>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</si>
  <si>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</si>
  <si>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</si>
  <si>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</si>
  <si>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</si>
  <si>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</si>
  <si>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</si>
  <si>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</si>
  <si>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</si>
  <si>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</si>
  <si>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</si>
  <si>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</si>
  <si>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</si>
  <si>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</si>
  <si>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</si>
  <si>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</si>
  <si>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</si>
  <si>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</si>
  <si>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</si>
  <si>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</si>
  <si>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</si>
  <si>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</si>
  <si>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</si>
  <si>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</si>
  <si>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</si>
  <si>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</si>
  <si>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</si>
  <si>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</si>
  <si>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</si>
  <si>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</si>
  <si>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</si>
  <si>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</si>
  <si>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</si>
  <si>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</si>
  <si>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</si>
  <si>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</si>
  <si>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</si>
  <si>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</si>
  <si>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</si>
  <si>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</si>
  <si>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</si>
  <si>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</si>
  <si>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</si>
  <si>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</si>
  <si>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</si>
  <si>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</si>
  <si>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</si>
  <si>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</si>
  <si>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</si>
  <si>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</si>
  <si>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</si>
  <si>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</si>
  <si>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</si>
  <si>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</si>
  <si>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</si>
  <si>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</si>
  <si>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</si>
  <si>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</si>
  <si>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</si>
  <si>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</si>
  <si>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</si>
  <si>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</si>
  <si>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</si>
  <si>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</si>
  <si>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</si>
  <si>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</si>
  <si>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</si>
  <si>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</si>
  <si>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</si>
  <si>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</si>
  <si>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</si>
  <si>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</si>
  <si>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</si>
  <si>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</si>
  <si>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</si>
  <si>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</si>
  <si>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</si>
  <si>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</si>
  <si>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</si>
  <si>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</si>
  <si>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</si>
  <si>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</si>
  <si>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</si>
  <si>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</si>
  <si>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</si>
  <si>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</si>
  <si>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</si>
  <si>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</si>
  <si>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</si>
  <si>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</si>
  <si>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</si>
  <si>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</si>
  <si>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</si>
  <si>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</si>
  <si>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</si>
  <si>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</si>
  <si>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</si>
  <si>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</si>
  <si>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</si>
  <si>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</si>
  <si>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</si>
  <si>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</si>
  <si>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</si>
  <si>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</si>
  <si>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</si>
  <si>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</si>
  <si>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</si>
  <si>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</si>
  <si>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</si>
  <si>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</si>
  <si>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</si>
  <si>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</si>
  <si>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</si>
  <si>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</si>
  <si>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</si>
  <si>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</si>
  <si>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</si>
  <si>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</si>
  <si>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</si>
  <si>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</si>
  <si>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</si>
  <si>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</si>
  <si>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</si>
  <si>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</si>
  <si>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</si>
  <si>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</si>
  <si>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</si>
  <si>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</si>
  <si>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</si>
  <si>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</si>
  <si>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</si>
  <si>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</si>
  <si>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</si>
  <si>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</si>
  <si>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</si>
  <si>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</si>
  <si>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</si>
  <si>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</si>
  <si>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</si>
  <si>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</si>
  <si>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</si>
  <si>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</si>
  <si>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</si>
  <si>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</si>
  <si>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</si>
  <si>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</si>
  <si>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</si>
  <si>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</si>
  <si>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</si>
  <si>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</si>
  <si>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</si>
  <si>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</si>
  <si>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</si>
  <si>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</si>
  <si>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</si>
  <si>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</si>
  <si>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</si>
  <si>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</si>
  <si>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</si>
  <si>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</si>
  <si>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</si>
  <si>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</si>
  <si>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</si>
  <si>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</si>
  <si>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</si>
  <si>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</si>
  <si>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</si>
  <si>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</si>
  <si>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</si>
  <si>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</si>
  <si>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</si>
  <si>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</si>
  <si>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</si>
  <si>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</si>
  <si>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</si>
  <si>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</si>
  <si>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</si>
  <si>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</si>
  <si>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</si>
  <si>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</si>
  <si>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</si>
  <si>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</si>
  <si>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</si>
  <si>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</si>
  <si>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</si>
  <si>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</si>
  <si>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</si>
  <si>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</si>
  <si>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</si>
  <si>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</si>
  <si>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</si>
  <si>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</si>
  <si>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</si>
  <si>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</si>
  <si>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</si>
  <si>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</si>
  <si>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</si>
  <si>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</si>
  <si>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</si>
  <si>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</si>
  <si>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</si>
  <si>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</si>
  <si>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</si>
  <si>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</si>
  <si>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</si>
  <si>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</si>
  <si>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</si>
  <si>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</si>
  <si>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</si>
  <si>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</si>
  <si>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</si>
  <si>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</si>
  <si>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</si>
  <si>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</si>
  <si>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</si>
  <si>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</si>
  <si>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</si>
  <si>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</si>
  <si>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</si>
  <si>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</si>
  <si>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</si>
  <si>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</si>
  <si>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</si>
  <si>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</si>
  <si>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</si>
  <si>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</si>
  <si>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</si>
  <si>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</si>
  <si>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</si>
  <si>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</si>
  <si>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</si>
  <si>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</si>
  <si>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</si>
  <si>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</si>
  <si>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</si>
  <si>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</si>
  <si>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</si>
  <si>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</si>
  <si>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</si>
  <si>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</si>
  <si>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</si>
  <si>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</si>
  <si>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</si>
  <si>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</si>
  <si>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</si>
  <si>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</si>
  <si>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</si>
  <si>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</si>
  <si>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</si>
  <si>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</si>
  <si>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</si>
  <si>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</si>
  <si>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</si>
  <si>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</si>
  <si>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</si>
  <si>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</si>
  <si>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</si>
  <si>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</si>
  <si>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</si>
  <si>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</si>
  <si>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</si>
  <si>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</si>
  <si>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</si>
  <si>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</si>
  <si>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</si>
  <si>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</si>
  <si>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</si>
  <si>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</si>
  <si>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</si>
  <si>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</si>
  <si>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</si>
  <si>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</si>
  <si>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</si>
  <si>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</si>
  <si>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</si>
  <si>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</si>
  <si>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</si>
  <si>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</si>
  <si>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</si>
  <si>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</si>
  <si>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</si>
  <si>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</si>
  <si>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</si>
  <si>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</si>
  <si>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</si>
  <si>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</si>
  <si>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</si>
  <si>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</si>
  <si>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</si>
  <si>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</si>
  <si>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</si>
  <si>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</si>
  <si>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</si>
  <si>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</si>
  <si>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</si>
  <si>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</si>
  <si>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</si>
  <si>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</si>
  <si>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</si>
  <si>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</si>
  <si>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</si>
  <si>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</si>
  <si>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</si>
  <si>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</si>
  <si>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</si>
  <si>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</si>
  <si>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</si>
  <si>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</si>
  <si>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</si>
  <si>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</si>
  <si>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</si>
  <si>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</si>
  <si>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</si>
  <si>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</si>
  <si>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</si>
  <si>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</si>
  <si>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</si>
  <si>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</si>
  <si>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</si>
  <si>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</si>
  <si>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</si>
  <si>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</si>
  <si>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</si>
  <si>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</si>
  <si>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</si>
  <si>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</si>
  <si>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</si>
  <si>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</si>
  <si>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</si>
  <si>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</si>
  <si>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</si>
  <si>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</si>
  <si>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</si>
  <si>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</si>
  <si>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</si>
  <si>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</si>
  <si>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</si>
  <si>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</si>
  <si>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</si>
  <si>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</si>
  <si>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</si>
  <si>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</si>
  <si>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</si>
  <si>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</si>
  <si>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</si>
  <si>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</si>
  <si>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</si>
  <si>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</si>
  <si>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</si>
  <si>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</si>
  <si>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</si>
  <si>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</si>
  <si>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</si>
  <si>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</si>
  <si>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</si>
  <si>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</si>
  <si>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</si>
  <si>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</si>
  <si>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</si>
  <si>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</si>
  <si>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</si>
  <si>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</si>
  <si>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</si>
  <si>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</si>
  <si>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</si>
  <si>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</si>
  <si>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</si>
  <si>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</si>
  <si>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</si>
  <si>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</si>
  <si>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</si>
  <si>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</si>
  <si>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</si>
  <si>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</si>
  <si>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</si>
  <si>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</si>
  <si>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</si>
  <si>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</si>
  <si>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</si>
  <si>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</si>
  <si>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</si>
  <si>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</si>
  <si>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</si>
  <si>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</si>
  <si>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</si>
  <si>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</si>
  <si>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</si>
  <si>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</si>
  <si>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</si>
  <si>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</si>
  <si>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</si>
  <si>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</si>
  <si>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</si>
  <si>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</si>
  <si>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</si>
  <si>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</si>
  <si>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</si>
  <si>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</si>
  <si>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</si>
  <si>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</si>
  <si>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</si>
  <si>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</si>
  <si>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</si>
  <si>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</si>
  <si>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</si>
  <si>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</si>
  <si>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</si>
  <si>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</si>
  <si>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</si>
  <si>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</si>
  <si>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</si>
  <si>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</si>
  <si>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</si>
  <si>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</si>
  <si>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</si>
  <si>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</si>
  <si>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</si>
  <si>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</si>
  <si>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</si>
  <si>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</si>
  <si>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</si>
  <si>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</si>
  <si>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</si>
  <si>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</si>
  <si>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</si>
  <si>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</si>
  <si>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</si>
  <si>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</si>
  <si>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</si>
  <si>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</si>
  <si>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</si>
  <si>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</si>
  <si>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</si>
  <si>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</si>
  <si>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</si>
  <si>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</si>
  <si>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</si>
  <si>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</si>
  <si>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</si>
  <si>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</si>
  <si>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</si>
  <si>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</si>
  <si>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</si>
  <si>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</si>
  <si>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</si>
  <si>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</si>
  <si>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</si>
  <si>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</si>
  <si>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</si>
  <si>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</si>
  <si>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</si>
  <si>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</si>
  <si>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</si>
  <si>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</si>
  <si>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</si>
  <si>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</si>
  <si>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</si>
  <si>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</si>
  <si>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</si>
  <si>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</si>
  <si>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</si>
  <si>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</si>
  <si>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</si>
  <si>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</si>
  <si>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</si>
  <si>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</si>
  <si>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</si>
  <si>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</si>
  <si>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</si>
  <si>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</si>
  <si>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</si>
  <si>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</si>
  <si>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</si>
  <si>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</si>
  <si>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</si>
  <si>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</si>
  <si>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</si>
  <si>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</si>
  <si>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</si>
  <si>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</si>
  <si>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</si>
  <si>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</si>
  <si>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</si>
  <si>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</si>
  <si>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</si>
  <si>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</si>
  <si>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</si>
  <si>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</si>
  <si>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</si>
  <si>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</si>
  <si>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</si>
  <si>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</si>
  <si>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</si>
  <si>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</si>
  <si>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</si>
  <si>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</si>
  <si>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</si>
  <si>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</si>
  <si>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</si>
  <si>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</si>
  <si>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</si>
  <si>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</si>
  <si>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</si>
  <si>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</si>
  <si>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</si>
  <si>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</si>
  <si>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</si>
  <si>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</si>
  <si>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</si>
  <si>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</si>
  <si>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</si>
  <si>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</si>
  <si>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</si>
  <si>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</si>
  <si>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</si>
  <si>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</si>
  <si>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</si>
  <si>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</si>
  <si>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</si>
  <si>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</si>
  <si>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</si>
  <si>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</si>
  <si>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</si>
  <si>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</si>
  <si>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</si>
  <si>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</si>
  <si>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</si>
  <si>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</si>
  <si>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</si>
  <si>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</si>
  <si>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</si>
  <si>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</si>
  <si>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</si>
  <si>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</si>
  <si>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</si>
  <si>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</si>
  <si>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</si>
  <si>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</si>
  <si>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</si>
  <si>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</si>
  <si>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</si>
  <si>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</si>
  <si>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</si>
  <si>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</si>
  <si>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</si>
  <si>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</si>
  <si>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</si>
  <si>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</si>
  <si>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</si>
  <si>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</si>
  <si>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</si>
  <si>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</si>
  <si>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</si>
  <si>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</si>
  <si>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</si>
  <si>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</si>
  <si>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</si>
  <si>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</si>
  <si>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</si>
  <si>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</si>
  <si>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</si>
  <si>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</si>
  <si>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</si>
  <si>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</si>
  <si>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</si>
  <si>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</si>
  <si>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</si>
  <si>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</si>
  <si>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</si>
  <si>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</si>
  <si>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</si>
  <si>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</si>
  <si>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</si>
  <si>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</si>
  <si>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</si>
  <si>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</si>
  <si>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</si>
  <si>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</si>
  <si>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</si>
  <si>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</si>
  <si>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</si>
  <si>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</si>
  <si>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</si>
  <si>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</si>
  <si>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</si>
  <si>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</si>
  <si>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</si>
  <si>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</si>
  <si>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</si>
  <si>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</si>
  <si>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</si>
  <si>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</si>
  <si>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</si>
  <si>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</si>
  <si>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</si>
  <si>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</si>
  <si>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</si>
  <si>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</si>
  <si>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</si>
  <si>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</si>
  <si>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</si>
  <si>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</si>
  <si>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</si>
  <si>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</si>
  <si>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</si>
  <si>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</si>
  <si>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</si>
  <si>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</si>
  <si>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</si>
  <si>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</si>
  <si>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</si>
  <si>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</si>
  <si>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</si>
  <si>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</si>
  <si>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</si>
  <si>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</si>
  <si>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</si>
  <si>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</si>
  <si>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</si>
  <si>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</si>
  <si>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</si>
  <si>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</si>
  <si>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</si>
  <si>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</si>
  <si>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</si>
  <si>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</si>
  <si>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</si>
  <si>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</si>
  <si>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</si>
  <si>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</si>
  <si>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</si>
  <si>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</si>
  <si>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</si>
  <si>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</si>
  <si>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</si>
  <si>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</si>
  <si>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</si>
  <si>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</si>
  <si>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</si>
  <si>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</si>
  <si>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</si>
  <si>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</si>
  <si>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</si>
  <si>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</si>
  <si>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</si>
  <si>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</si>
  <si>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</si>
  <si>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</si>
  <si>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</si>
  <si>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</si>
  <si>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</si>
  <si>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</si>
  <si>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</si>
  <si>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</si>
  <si>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</si>
  <si>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</si>
  <si>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</si>
  <si>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</si>
  <si>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</si>
  <si>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</si>
  <si>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</si>
  <si>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</si>
  <si>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</si>
  <si>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</si>
  <si>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</si>
  <si>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</si>
  <si>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</si>
  <si>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</si>
  <si>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</si>
  <si>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</si>
  <si>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</si>
  <si>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</si>
  <si>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</si>
  <si>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</si>
  <si>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</si>
  <si>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</si>
  <si>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</si>
  <si>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</si>
  <si>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</si>
  <si>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</si>
  <si>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</si>
  <si>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</si>
  <si>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</si>
  <si>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</si>
  <si>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</si>
  <si>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</si>
  <si>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</si>
  <si>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</si>
  <si>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</si>
  <si>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</si>
  <si>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</si>
  <si>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</si>
  <si>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</si>
  <si>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</si>
  <si>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</si>
  <si>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</si>
  <si>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</si>
  <si>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</si>
  <si>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</si>
  <si>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</si>
  <si>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</si>
  <si>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</si>
  <si>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</si>
  <si>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</si>
  <si>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</si>
  <si>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</si>
  <si>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</si>
  <si>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</si>
  <si>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</si>
  <si>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</si>
  <si>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</si>
  <si>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</si>
  <si>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</si>
  <si>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</si>
  <si>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</si>
  <si>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</si>
  <si>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</si>
  <si>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</si>
  <si>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</si>
  <si>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</si>
  <si>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</si>
  <si>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</si>
  <si>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</si>
  <si>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</si>
  <si>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</si>
  <si>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</si>
  <si>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</si>
  <si>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</si>
  <si>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</si>
  <si>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</si>
  <si>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</si>
  <si>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</si>
  <si>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</si>
  <si>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</si>
  <si>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</si>
  <si>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</si>
  <si>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</si>
  <si>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</si>
  <si>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</si>
  <si>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</si>
  <si>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</si>
  <si>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</si>
  <si>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</si>
  <si>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</si>
  <si>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</si>
  <si>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</si>
  <si>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</si>
  <si>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</si>
  <si>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</si>
  <si>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</si>
  <si>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</si>
  <si>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</si>
  <si>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</si>
  <si>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</si>
  <si>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</si>
  <si>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</si>
  <si>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</si>
  <si>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</si>
  <si>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</si>
  <si>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</si>
  <si>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</si>
  <si>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</si>
  <si>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</si>
  <si>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</si>
  <si>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</si>
  <si>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</si>
  <si>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</si>
  <si>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</si>
  <si>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</si>
  <si>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</si>
  <si>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</si>
  <si>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</si>
  <si>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</si>
  <si>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</si>
  <si>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</si>
  <si>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</si>
  <si>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</si>
  <si>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</si>
  <si>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</si>
  <si>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</si>
  <si>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</si>
  <si>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</si>
  <si>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</si>
  <si>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</si>
  <si>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</si>
  <si>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</si>
  <si>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</si>
  <si>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</si>
  <si>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</si>
  <si>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</si>
  <si>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</si>
  <si>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</si>
  <si>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</si>
  <si>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</si>
  <si>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</si>
  <si>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</si>
  <si>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</si>
  <si>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</si>
  <si>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</si>
  <si>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</si>
  <si>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</si>
  <si>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</si>
  <si>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</si>
  <si>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</si>
  <si>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</si>
  <si>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</si>
  <si>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</si>
  <si>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</si>
  <si>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</si>
  <si>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</si>
  <si>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</si>
  <si>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</si>
  <si>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</si>
  <si>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</si>
  <si>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</si>
  <si>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</si>
  <si>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</si>
  <si>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</si>
  <si>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</si>
  <si>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</si>
  <si>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</si>
  <si>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</si>
  <si>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</si>
  <si>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</si>
  <si>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</si>
  <si>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</si>
  <si>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</si>
  <si>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</si>
  <si>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</si>
  <si>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</si>
  <si>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</si>
  <si>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</si>
  <si>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</si>
  <si>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</si>
  <si>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</si>
  <si>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</si>
  <si>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</si>
  <si>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</si>
  <si>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</si>
  <si>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</si>
  <si>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</si>
  <si>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</si>
  <si>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</si>
  <si>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</si>
  <si>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</si>
  <si>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</si>
  <si>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</si>
  <si>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</si>
  <si>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</si>
  <si>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</si>
  <si>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</si>
  <si>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</si>
  <si>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</si>
  <si>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</si>
  <si>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</si>
  <si>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</si>
  <si>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</si>
  <si>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</si>
  <si>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</si>
  <si>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</si>
  <si>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</si>
  <si>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</si>
  <si>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</si>
  <si>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</si>
  <si>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</si>
  <si>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</si>
  <si>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</si>
  <si>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</si>
  <si>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</si>
  <si>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</si>
  <si>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</si>
  <si>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</si>
  <si>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</si>
  <si>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</si>
  <si>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</si>
  <si>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</si>
  <si>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</si>
  <si>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</si>
  <si>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</si>
  <si>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</si>
  <si>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</si>
  <si>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</si>
  <si>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</si>
  <si>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</si>
  <si>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</si>
  <si>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</si>
  <si>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</si>
  <si>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</si>
  <si>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</si>
  <si>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</si>
  <si>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</si>
  <si>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</si>
  <si>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</si>
  <si>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</si>
  <si>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</si>
  <si>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</si>
  <si>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</si>
  <si>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</si>
  <si>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</si>
  <si>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</si>
  <si>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</si>
  <si>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</si>
  <si>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</si>
  <si>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</si>
  <si>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</si>
  <si>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</si>
  <si>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</si>
  <si>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</si>
  <si>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</si>
  <si>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</si>
  <si>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</si>
  <si>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</si>
  <si>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</si>
  <si>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</si>
  <si>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</si>
  <si>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</si>
  <si>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</si>
  <si>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</si>
  <si>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</si>
  <si>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</si>
  <si>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</si>
  <si>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</si>
  <si>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</si>
  <si>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</si>
  <si>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</si>
  <si>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</si>
  <si>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</si>
  <si>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</si>
  <si>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</si>
  <si>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</si>
  <si>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</si>
  <si>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</si>
  <si>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</si>
  <si>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</si>
  <si>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</si>
  <si>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</si>
  <si>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</si>
  <si>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</si>
  <si>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</si>
  <si>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</si>
  <si>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</si>
  <si>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</si>
  <si>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</si>
  <si>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</si>
  <si>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</si>
  <si>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</si>
  <si>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</si>
  <si>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</si>
  <si>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</si>
  <si>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</si>
  <si>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</si>
  <si>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</si>
  <si>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</si>
  <si>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</si>
  <si>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</si>
  <si>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</si>
  <si>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</si>
  <si>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</si>
  <si>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</si>
  <si>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</si>
  <si>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</si>
  <si>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</si>
  <si>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</si>
  <si>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</si>
  <si>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</si>
  <si>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</si>
  <si>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</si>
  <si>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</si>
  <si>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</si>
  <si>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</si>
  <si>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</si>
  <si>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</si>
  <si>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</si>
  <si>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</si>
  <si>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</si>
  <si>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</si>
  <si>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</si>
  <si>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</si>
  <si>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</si>
  <si>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</si>
  <si>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</si>
  <si>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</si>
  <si>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</si>
  <si>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</si>
  <si>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</si>
  <si>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</si>
  <si>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</si>
  <si>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</si>
  <si>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</si>
  <si>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</si>
  <si>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</si>
  <si>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</si>
  <si>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</si>
  <si>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</si>
  <si>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</si>
  <si>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</si>
  <si>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</si>
  <si>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</si>
  <si>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</si>
  <si>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</si>
  <si>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</si>
  <si>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</si>
  <si>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</si>
  <si>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</si>
  <si>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</si>
  <si>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</si>
  <si>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</si>
  <si>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</si>
  <si>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</si>
  <si>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</si>
  <si>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</si>
  <si>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</si>
  <si>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</si>
  <si>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</si>
  <si>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</si>
  <si>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</si>
  <si>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</si>
  <si>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</si>
  <si>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</si>
  <si>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</si>
  <si>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</si>
  <si>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</si>
  <si>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</si>
  <si>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</si>
  <si>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</si>
  <si>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</si>
  <si>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</si>
  <si>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</si>
  <si>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</si>
  <si>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</si>
  <si>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</si>
  <si>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</si>
  <si>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</si>
  <si>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</si>
  <si>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</si>
  <si>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</si>
  <si>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</si>
  <si>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</si>
  <si>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</si>
  <si>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</si>
  <si>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</si>
  <si>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</si>
  <si>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</si>
  <si>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</si>
  <si>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</si>
  <si>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</si>
  <si>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</si>
  <si>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</si>
  <si>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</si>
  <si>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</si>
  <si>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</si>
  <si>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</si>
  <si>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</si>
  <si>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</si>
  <si>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</si>
  <si>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</si>
  <si>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</si>
  <si>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</si>
  <si>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</si>
  <si>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</si>
  <si>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</si>
  <si>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</si>
  <si>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</si>
  <si>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</si>
  <si>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</si>
  <si>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</si>
  <si>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</si>
  <si>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</si>
  <si>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</si>
  <si>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</si>
  <si>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</si>
  <si>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</si>
  <si>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</si>
  <si>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</si>
  <si>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</si>
  <si>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</si>
  <si>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</si>
  <si>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</si>
  <si>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</si>
  <si>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</si>
  <si>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</si>
  <si>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</si>
  <si>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</si>
  <si>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</si>
  <si>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</si>
  <si>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</si>
  <si>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</si>
  <si>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</si>
  <si>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</si>
  <si>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</si>
  <si>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</si>
  <si>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</si>
  <si>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</si>
  <si>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</si>
  <si>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</si>
  <si>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</si>
  <si>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</si>
  <si>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</si>
  <si>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</si>
  <si>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</si>
  <si>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</si>
  <si>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</si>
  <si>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</si>
  <si>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</si>
  <si>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</si>
  <si>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</si>
  <si>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</si>
  <si>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</si>
  <si>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</si>
  <si>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</si>
  <si>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</si>
  <si>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</si>
  <si>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</si>
  <si>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</si>
  <si>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</si>
  <si>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</si>
  <si>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</si>
  <si>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</si>
  <si>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</si>
  <si>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</si>
  <si>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</si>
  <si>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</si>
  <si>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</si>
  <si>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</si>
  <si>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</si>
  <si>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</si>
  <si>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</si>
  <si>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</si>
  <si>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</si>
  <si>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</si>
  <si>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</si>
  <si>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</si>
  <si>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</si>
  <si>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</si>
  <si>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</si>
  <si>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</si>
  <si>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</si>
  <si>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</si>
  <si>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</si>
  <si>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</si>
  <si>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</si>
  <si>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</si>
  <si>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</si>
  <si>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</si>
  <si>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</si>
  <si>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</si>
  <si>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</si>
  <si>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</si>
  <si>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</si>
  <si>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</si>
  <si>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</si>
  <si>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</si>
  <si>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</si>
  <si>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</si>
  <si>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</si>
  <si>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</si>
  <si>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</si>
  <si>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</si>
  <si>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</si>
  <si>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</si>
  <si>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</si>
  <si>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</si>
  <si>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</si>
  <si>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</si>
  <si>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</si>
  <si>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</si>
  <si>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</si>
  <si>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</si>
  <si>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</si>
  <si>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</si>
  <si>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</si>
  <si>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</si>
  <si>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</si>
  <si>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</si>
  <si>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</si>
  <si>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</si>
  <si>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</si>
  <si>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</si>
  <si>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</si>
  <si>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</si>
  <si>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</si>
  <si>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</si>
  <si>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</si>
  <si>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</si>
  <si>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</si>
  <si>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</si>
  <si>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</si>
  <si>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</si>
  <si>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</si>
  <si>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</si>
  <si>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</si>
  <si>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</si>
  <si>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</si>
  <si>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</si>
  <si>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</si>
  <si>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</si>
  <si>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</si>
  <si>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</si>
  <si>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</si>
  <si>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</si>
  <si>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</si>
  <si>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</si>
  <si>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</si>
  <si>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</si>
  <si>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</si>
  <si>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</si>
  <si>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</si>
  <si>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</si>
  <si>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</si>
  <si>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</si>
  <si>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</si>
  <si>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</si>
  <si>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</si>
  <si>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</si>
  <si>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</si>
  <si>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</si>
  <si>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</si>
  <si>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</si>
  <si>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</si>
  <si>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</si>
  <si>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</si>
  <si>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</si>
  <si>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</si>
  <si>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</si>
  <si>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</si>
  <si>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</si>
  <si>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</si>
  <si>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</si>
  <si>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</si>
  <si>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</si>
  <si>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</si>
  <si>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</si>
  <si>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</si>
  <si>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</si>
  <si>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</si>
  <si>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</si>
  <si>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</si>
  <si>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</si>
  <si>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</si>
  <si>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</si>
  <si>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</si>
  <si>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</si>
  <si>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</si>
  <si>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</si>
  <si>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</si>
  <si>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</si>
  <si>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</si>
  <si>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</si>
  <si>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</si>
  <si>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</si>
  <si>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</si>
  <si>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</si>
  <si>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</si>
  <si>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</si>
  <si>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</si>
  <si>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</si>
  <si>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</si>
  <si>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</si>
  <si>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</si>
  <si>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</si>
  <si>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</si>
  <si>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</si>
  <si>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</si>
  <si>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</si>
  <si>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</si>
  <si>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</si>
  <si>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</si>
  <si>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</si>
  <si>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</si>
  <si>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</si>
  <si>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</si>
  <si>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</si>
  <si>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</si>
  <si>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</si>
  <si>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</si>
  <si>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</si>
  <si>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</si>
  <si>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</si>
  <si>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</si>
  <si>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</si>
  <si>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</si>
  <si>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</si>
  <si>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</si>
  <si>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</si>
  <si>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</si>
  <si>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</si>
  <si>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</si>
  <si>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</si>
  <si>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</si>
  <si>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</si>
  <si>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</si>
  <si>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</si>
  <si>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</si>
  <si>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</si>
  <si>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</si>
  <si>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</si>
  <si>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</si>
  <si>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</si>
  <si>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</si>
  <si>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</si>
  <si>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</si>
  <si>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</si>
  <si>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</si>
  <si>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</si>
  <si>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</si>
  <si>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</si>
  <si>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</si>
  <si>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</si>
  <si>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</si>
  <si>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</si>
  <si>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</si>
  <si>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</si>
  <si>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</si>
  <si>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</si>
  <si>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</si>
  <si>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</si>
  <si>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</si>
  <si>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</si>
  <si>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</si>
  <si>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</si>
  <si>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</si>
  <si>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</si>
  <si>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</si>
  <si>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</si>
  <si>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</si>
  <si>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</si>
  <si>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</si>
  <si>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</si>
  <si>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</si>
  <si>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</si>
  <si>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</si>
  <si>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</si>
  <si>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</si>
  <si>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</si>
  <si>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</si>
  <si>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</si>
  <si>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</si>
  <si>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</si>
  <si>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</si>
  <si>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</si>
  <si>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</si>
  <si>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</si>
  <si>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</si>
  <si>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</si>
  <si>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</si>
  <si>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</si>
  <si>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</si>
  <si>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</si>
  <si>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</si>
  <si>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</si>
  <si>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</si>
  <si>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</si>
  <si>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</si>
  <si>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</si>
  <si>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</si>
  <si>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</si>
  <si>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</si>
  <si>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</si>
  <si>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</si>
  <si>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</si>
  <si>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</si>
  <si>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</si>
  <si>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</si>
  <si>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</si>
  <si>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</si>
  <si>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</si>
  <si>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</si>
  <si>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</si>
  <si>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</si>
  <si>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</si>
  <si>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</si>
  <si>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</si>
  <si>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</si>
  <si>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</si>
  <si>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</si>
  <si>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</si>
  <si>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</si>
  <si>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</si>
  <si>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</si>
  <si>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</si>
  <si>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</si>
  <si>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</si>
  <si>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</si>
  <si>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</si>
  <si>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</si>
  <si>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</si>
  <si>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</si>
  <si>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</si>
  <si>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</si>
  <si>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</si>
  <si>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</si>
  <si>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</si>
  <si>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</si>
  <si>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</si>
  <si>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</si>
  <si>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</si>
  <si>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</si>
  <si>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</si>
  <si>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</si>
  <si>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</si>
  <si>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</si>
  <si>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</si>
  <si>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</si>
  <si>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</si>
  <si>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</si>
  <si>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</si>
  <si>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</si>
  <si>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</si>
  <si>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</si>
  <si>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</si>
  <si>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</si>
  <si>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</si>
  <si>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</si>
  <si>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</si>
  <si>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</si>
  <si>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</si>
  <si>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</si>
  <si>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</si>
  <si>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</si>
  <si>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</si>
  <si>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</si>
  <si>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</si>
  <si>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</si>
  <si>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</si>
  <si>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</si>
  <si>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</si>
  <si>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</si>
  <si>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</si>
  <si>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</si>
  <si>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</si>
  <si>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</si>
  <si>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</si>
  <si>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</si>
  <si>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</si>
  <si>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</si>
  <si>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</si>
  <si>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</si>
  <si>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</si>
  <si>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</si>
  <si>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</si>
  <si>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</si>
  <si>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</si>
  <si>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</si>
  <si>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</si>
  <si>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</si>
  <si>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</si>
  <si>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</si>
  <si>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</si>
  <si>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</si>
  <si>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</si>
  <si>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</si>
  <si>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</si>
  <si>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</si>
  <si>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</si>
  <si>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</si>
  <si>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</si>
  <si>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</si>
  <si>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</si>
  <si>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</si>
  <si>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</si>
  <si>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</si>
  <si>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</si>
  <si>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</si>
  <si>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</si>
  <si>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</si>
  <si>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</si>
  <si>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</si>
  <si>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</si>
  <si>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</si>
  <si>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</si>
  <si>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</si>
  <si>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</si>
  <si>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</si>
  <si>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</si>
  <si>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</si>
  <si>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</si>
  <si>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</si>
  <si>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</si>
  <si>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</si>
  <si>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</si>
  <si>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</si>
  <si>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</si>
  <si>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</si>
  <si>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</si>
  <si>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</si>
  <si>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</si>
  <si>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</si>
  <si>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</si>
  <si>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</si>
  <si>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</si>
  <si>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</si>
  <si>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</si>
  <si>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</si>
  <si>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</si>
  <si>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</si>
  <si>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</si>
  <si>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</si>
  <si>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</si>
  <si>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</si>
  <si>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</si>
  <si>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</si>
  <si>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</si>
  <si>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</si>
  <si>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</si>
  <si>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</si>
  <si>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</si>
  <si>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</si>
  <si>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</si>
  <si>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</si>
  <si>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</si>
  <si>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</si>
  <si>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</si>
  <si>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</si>
  <si>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</si>
  <si>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</si>
  <si>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</si>
  <si>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</si>
  <si>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</si>
  <si>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</si>
  <si>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</si>
  <si>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</si>
  <si>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</si>
  <si>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</si>
  <si>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</si>
  <si>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</si>
  <si>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</si>
  <si>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</si>
  <si>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</si>
  <si>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</si>
  <si>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</si>
  <si>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</si>
  <si>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</si>
  <si>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</si>
  <si>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</si>
  <si>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</si>
  <si>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</si>
  <si>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</si>
  <si>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</si>
  <si>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</si>
  <si>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</si>
  <si>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</si>
  <si>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</si>
  <si>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</si>
  <si>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</si>
  <si>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</si>
  <si>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</si>
  <si>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</si>
  <si>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</si>
  <si>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</si>
  <si>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</si>
  <si>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</si>
  <si>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</si>
  <si>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</si>
  <si>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</si>
  <si>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</si>
  <si>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</si>
  <si>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</si>
  <si>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</si>
  <si>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</si>
  <si>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</si>
  <si>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</si>
  <si>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</si>
  <si>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</si>
  <si>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</si>
  <si>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</si>
  <si>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</si>
  <si>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</si>
  <si>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</si>
  <si>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</si>
  <si>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</si>
  <si>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</si>
  <si>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</si>
  <si>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</si>
  <si>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</si>
  <si>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</si>
  <si>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</si>
  <si>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</si>
  <si>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</si>
  <si>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</si>
  <si>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</si>
  <si>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</si>
  <si>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</si>
  <si>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</si>
  <si>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</si>
  <si>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</si>
  <si>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</si>
  <si>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</si>
  <si>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</si>
  <si>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</si>
  <si>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</si>
  <si>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</si>
  <si>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</si>
  <si>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</si>
  <si>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</si>
  <si>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</si>
  <si>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</si>
  <si>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</si>
  <si>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</si>
  <si>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</si>
  <si>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</si>
  <si>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</si>
  <si>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</si>
  <si>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</si>
  <si>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</si>
  <si>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</si>
  <si>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</si>
  <si>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</si>
  <si>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</si>
  <si>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</si>
  <si>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</si>
  <si>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</si>
  <si>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</si>
  <si>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</si>
  <si>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</si>
  <si>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</si>
  <si>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</si>
  <si>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</si>
  <si>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</si>
  <si>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</si>
  <si>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</si>
  <si>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</si>
  <si>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</si>
  <si>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</si>
  <si>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</si>
  <si>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</si>
  <si>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</si>
  <si>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</si>
  <si>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</si>
  <si>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</si>
  <si>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</si>
  <si>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</si>
  <si>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</si>
  <si>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</si>
  <si>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</si>
  <si>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</si>
  <si>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</si>
  <si>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</si>
  <si>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</si>
  <si>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</si>
  <si>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</si>
  <si>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</si>
  <si>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</si>
  <si>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</si>
  <si>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</si>
  <si>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</si>
  <si>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</si>
  <si>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</si>
  <si>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</si>
  <si>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</si>
  <si>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</si>
  <si>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</si>
  <si>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</si>
  <si>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</si>
  <si>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</si>
  <si>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</si>
  <si>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</si>
  <si>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</si>
  <si>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</si>
  <si>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</si>
  <si>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</si>
  <si>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</si>
  <si>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</si>
  <si>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</si>
  <si>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</si>
  <si>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</si>
  <si>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</si>
  <si>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</si>
  <si>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</si>
  <si>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</si>
  <si>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</si>
  <si>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</si>
  <si>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</si>
  <si>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</si>
  <si>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</si>
  <si>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</si>
  <si>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</si>
  <si>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</si>
  <si>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</si>
  <si>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</si>
  <si>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</si>
  <si>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</si>
  <si>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</si>
  <si>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</si>
  <si>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</si>
  <si>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</si>
  <si>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</si>
  <si>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</si>
  <si>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</si>
  <si>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</si>
  <si>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</si>
  <si>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</si>
  <si>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</si>
  <si>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</si>
  <si>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</si>
  <si>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</si>
  <si>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</si>
  <si>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</si>
  <si>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</si>
  <si>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</si>
  <si>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</si>
  <si>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</si>
  <si>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</si>
  <si>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</si>
  <si>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</si>
  <si>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</si>
  <si>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</si>
  <si>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</si>
  <si>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</si>
  <si>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</si>
  <si>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</si>
  <si>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</si>
  <si>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</si>
  <si>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</si>
  <si>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</si>
  <si>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</si>
  <si>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</si>
  <si>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</si>
  <si>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</si>
  <si>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</si>
  <si>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</si>
  <si>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</si>
  <si>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</si>
  <si>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</si>
  <si>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</si>
  <si>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</si>
  <si>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</si>
  <si>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</si>
  <si>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</si>
  <si>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</si>
  <si>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</si>
  <si>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</si>
  <si>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</si>
  <si>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</si>
  <si>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</si>
  <si>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</si>
  <si>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</si>
  <si>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</si>
  <si>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</si>
  <si>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</si>
  <si>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</si>
  <si>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</si>
  <si>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</si>
  <si>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</si>
  <si>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</si>
  <si>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</si>
  <si>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</si>
  <si>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</si>
  <si>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</si>
  <si>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</si>
  <si>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</si>
  <si>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</si>
  <si>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</si>
  <si>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</si>
  <si>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</si>
  <si>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</si>
  <si>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</si>
  <si>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</si>
  <si>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</si>
  <si>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</si>
  <si>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</si>
  <si>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</si>
  <si>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</si>
  <si>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</si>
  <si>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</si>
  <si>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</si>
  <si>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</si>
  <si>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</si>
  <si>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</si>
  <si>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</si>
  <si>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</si>
  <si>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</si>
  <si>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</si>
  <si>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</si>
  <si>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</si>
  <si>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</si>
  <si>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</si>
  <si>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</si>
  <si>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</si>
  <si>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</si>
  <si>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</si>
  <si>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</si>
  <si>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</si>
  <si>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</si>
  <si>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</si>
  <si>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</si>
  <si>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</si>
  <si>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</si>
  <si>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</si>
  <si>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</si>
  <si>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</si>
  <si>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</si>
  <si>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</si>
  <si>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</si>
  <si>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</si>
  <si>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</si>
  <si>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</si>
  <si>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</si>
  <si>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</si>
  <si>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</si>
  <si>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</si>
  <si>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</si>
  <si>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</si>
  <si>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</si>
  <si>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</si>
  <si>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</si>
  <si>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</si>
  <si>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</si>
  <si>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</si>
  <si>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</si>
  <si>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</si>
  <si>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</si>
  <si>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</si>
  <si>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</si>
  <si>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</si>
  <si>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</si>
  <si>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</si>
  <si>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</si>
  <si>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</si>
  <si>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</si>
  <si>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</si>
  <si>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</si>
  <si>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</si>
  <si>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</si>
  <si>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</si>
  <si>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</si>
  <si>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</si>
  <si>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</si>
  <si>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</si>
  <si>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</si>
  <si>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</si>
  <si>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</si>
  <si>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</si>
  <si>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</si>
  <si>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</si>
  <si>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</si>
  <si>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</si>
  <si>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</si>
  <si>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</si>
  <si>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</si>
  <si>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</si>
  <si>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</si>
  <si>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</si>
  <si>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</si>
  <si>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</si>
  <si>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</si>
  <si>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</si>
  <si>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</si>
  <si>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</si>
  <si>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</si>
  <si>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</si>
  <si>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</si>
  <si>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</si>
  <si>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</si>
  <si>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</si>
  <si>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</si>
  <si>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</si>
  <si>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</si>
  <si>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</si>
  <si>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</si>
  <si>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</si>
  <si>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</si>
  <si>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</si>
  <si>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</si>
  <si>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</si>
  <si>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</si>
  <si>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</si>
  <si>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</si>
  <si>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</si>
  <si>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</si>
  <si>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</si>
  <si>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</si>
  <si>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</si>
  <si>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</si>
  <si>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</si>
  <si>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</si>
  <si>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</si>
  <si>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</si>
  <si>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</si>
  <si>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</si>
  <si>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</si>
  <si>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</si>
  <si>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</si>
  <si>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</si>
  <si>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</si>
  <si>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</si>
  <si>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</si>
  <si>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</si>
  <si>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</si>
  <si>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</si>
  <si>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</si>
  <si>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</si>
  <si>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</si>
  <si>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</si>
  <si>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</si>
  <si>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</si>
  <si>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</si>
  <si>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</si>
  <si>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</si>
  <si>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</si>
  <si>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</si>
  <si>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</si>
  <si>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</si>
  <si>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</si>
  <si>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</si>
  <si>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</si>
  <si>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</si>
  <si>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</si>
  <si>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</si>
  <si>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</si>
  <si>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</si>
  <si>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</si>
  <si>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</si>
  <si>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</si>
  <si>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</si>
  <si>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</si>
  <si>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</si>
  <si>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</si>
  <si>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</si>
  <si>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</si>
  <si>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</si>
  <si>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</si>
  <si>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</si>
  <si>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</si>
  <si>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</si>
  <si>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</si>
  <si>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</si>
  <si>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</si>
  <si>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</si>
  <si>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</si>
  <si>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</si>
  <si>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</si>
  <si>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</si>
  <si>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</si>
  <si>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</si>
  <si>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</si>
  <si>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</si>
  <si>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</si>
  <si>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</si>
  <si>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</si>
  <si>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</si>
  <si>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</si>
  <si>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</si>
  <si>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</si>
  <si>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</si>
  <si>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</si>
  <si>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</si>
  <si>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</si>
  <si>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</si>
  <si>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</si>
  <si>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</si>
  <si>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</si>
  <si>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</si>
  <si>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</si>
  <si>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</si>
  <si>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</si>
  <si>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</si>
  <si>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</si>
  <si>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</si>
  <si>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</si>
  <si>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</si>
  <si>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</si>
  <si>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</si>
  <si>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</si>
  <si>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</si>
  <si>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</si>
  <si>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</si>
  <si>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</si>
  <si>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</si>
  <si>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</si>
  <si>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</si>
  <si>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</si>
  <si>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</si>
  <si>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</si>
  <si>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</si>
  <si>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</si>
  <si>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</si>
  <si>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</si>
  <si>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</si>
  <si>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</si>
  <si>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</si>
  <si>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</si>
  <si>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</si>
  <si>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</si>
  <si>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</si>
  <si>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</si>
  <si>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</si>
  <si>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</si>
  <si>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</si>
  <si>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</si>
  <si>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</si>
  <si>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</si>
  <si>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</si>
  <si>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</si>
  <si>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</si>
  <si>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</si>
  <si>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</si>
  <si>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</si>
  <si>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</si>
  <si>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</si>
  <si>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</si>
  <si>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</si>
  <si>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</si>
  <si>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</si>
  <si>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</si>
  <si>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</si>
  <si>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</si>
  <si>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</si>
  <si>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</si>
  <si>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</si>
  <si>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</si>
  <si>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</si>
  <si>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</si>
  <si>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</si>
  <si>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</si>
  <si>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</si>
  <si>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</si>
  <si>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</si>
  <si>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</si>
  <si>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</si>
  <si>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</si>
  <si>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</si>
  <si>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</si>
  <si>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</si>
  <si>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</si>
  <si>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</si>
  <si>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</si>
  <si>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</si>
  <si>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</si>
  <si>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</si>
  <si>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</si>
  <si>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</si>
  <si>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</si>
  <si>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</si>
  <si>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</si>
  <si>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</si>
  <si>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</si>
  <si>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</si>
  <si>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</si>
  <si>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</si>
  <si>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</si>
  <si>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</si>
  <si>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</si>
  <si>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</si>
  <si>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</si>
  <si>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</si>
  <si>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</si>
  <si>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</si>
  <si>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</si>
  <si>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</si>
  <si>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</si>
  <si>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</si>
  <si>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</si>
  <si>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</si>
  <si>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</si>
  <si>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</si>
  <si>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</si>
  <si>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</si>
  <si>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</si>
  <si>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</si>
  <si>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</si>
  <si>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</si>
  <si>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</si>
  <si>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</si>
  <si>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</si>
  <si>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</si>
  <si>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</si>
  <si>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</si>
  <si>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</si>
  <si>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</si>
  <si>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</si>
  <si>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</si>
  <si>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</si>
  <si>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</si>
  <si>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</si>
  <si>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</si>
  <si>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</si>
  <si>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</si>
  <si>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</si>
  <si>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</si>
  <si>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</si>
  <si>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</si>
  <si>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</si>
  <si>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</si>
  <si>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</si>
  <si>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</si>
  <si>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</si>
  <si>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</si>
  <si>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</si>
  <si>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</si>
  <si>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</si>
  <si>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</si>
  <si>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</si>
  <si>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</si>
  <si>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</si>
  <si>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</si>
  <si>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</si>
  <si>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</si>
  <si>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</si>
  <si>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</si>
  <si>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</si>
  <si>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</si>
  <si>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</si>
  <si>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</si>
  <si>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</si>
  <si>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</si>
  <si>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</si>
  <si>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</si>
  <si>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</si>
  <si>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</si>
  <si>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</si>
  <si>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</si>
  <si>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</si>
  <si>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</si>
  <si>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</si>
  <si>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</si>
  <si>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</si>
  <si>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</si>
  <si>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</si>
  <si>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</si>
  <si>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</si>
  <si>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</si>
  <si>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</si>
  <si>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</si>
  <si>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</si>
  <si>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</si>
  <si>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</si>
  <si>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</si>
  <si>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</si>
  <si>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</si>
  <si>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</si>
  <si>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</si>
  <si>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</si>
  <si>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</si>
  <si>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</si>
  <si>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</si>
  <si>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</si>
  <si>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</si>
  <si>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</si>
  <si>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</si>
  <si>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</si>
  <si>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</si>
  <si>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</si>
  <si>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</si>
  <si>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</si>
  <si>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</si>
  <si>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</si>
  <si>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</si>
  <si>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</si>
  <si>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</si>
  <si>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</si>
  <si>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</si>
  <si>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</si>
  <si>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</si>
  <si>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</si>
  <si>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</si>
  <si>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</si>
  <si>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</si>
  <si>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</si>
  <si>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</si>
  <si>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</si>
  <si>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</si>
  <si>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</si>
  <si>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</si>
  <si>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</si>
  <si>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</si>
  <si>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</si>
  <si>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</si>
  <si>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</si>
  <si>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</si>
  <si>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</si>
  <si>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</si>
  <si>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</si>
  <si>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</si>
  <si>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</si>
  <si>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</si>
  <si>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</si>
  <si>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</si>
  <si>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</si>
  <si>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</si>
  <si>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</si>
  <si>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</si>
  <si>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</si>
  <si>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</si>
  <si>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</si>
  <si>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</si>
  <si>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</si>
  <si>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</si>
  <si>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</si>
  <si>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</si>
  <si>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</si>
  <si>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</si>
  <si>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</si>
  <si>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</si>
  <si>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</si>
  <si>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</si>
  <si>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</si>
  <si>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</si>
  <si>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</si>
  <si>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</si>
  <si>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</si>
  <si>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</si>
  <si>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</si>
  <si>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</si>
  <si>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</si>
  <si>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</si>
  <si>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</si>
  <si>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</si>
  <si>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</si>
  <si>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</si>
  <si>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</si>
  <si>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</si>
  <si>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</si>
  <si>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</si>
  <si>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</si>
  <si>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</si>
  <si>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</si>
  <si>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</si>
  <si>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</si>
  <si>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</si>
  <si>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</si>
  <si>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</si>
  <si>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</si>
  <si>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</si>
  <si>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</si>
  <si>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</si>
  <si>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</si>
  <si>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</si>
  <si>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</si>
  <si>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</si>
  <si>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</si>
  <si>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</si>
  <si>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</si>
  <si>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</si>
  <si>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</si>
  <si>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</si>
  <si>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</si>
  <si>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</si>
  <si>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</si>
  <si>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</si>
  <si>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</si>
  <si>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</si>
  <si>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</si>
  <si>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</si>
  <si>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</si>
  <si>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</si>
  <si>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</si>
  <si>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</si>
  <si>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</si>
  <si>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</si>
  <si>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</si>
  <si>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</si>
  <si>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</si>
  <si>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</si>
  <si>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</si>
  <si>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</si>
  <si>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</si>
  <si>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</si>
  <si>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</si>
  <si>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</si>
  <si>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</si>
  <si>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</si>
  <si>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</si>
  <si>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</si>
  <si>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</si>
  <si>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</si>
  <si>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</si>
  <si>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</si>
  <si>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</si>
  <si>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</si>
  <si>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</si>
  <si>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</si>
  <si>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</si>
  <si>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</si>
  <si>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</si>
  <si>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</si>
  <si>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</si>
  <si>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</si>
  <si>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</si>
  <si>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</si>
  <si>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</si>
  <si>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</si>
  <si>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</si>
  <si>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</si>
  <si>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</si>
  <si>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</si>
  <si>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</si>
  <si>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</si>
  <si>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</si>
  <si>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</si>
  <si>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</si>
  <si>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</si>
  <si>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</si>
  <si>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</si>
  <si>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</si>
  <si>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</si>
  <si>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</si>
  <si>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</si>
  <si>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</si>
  <si>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</si>
  <si>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</si>
  <si>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</si>
  <si>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</si>
  <si>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</si>
  <si>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</si>
  <si>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</si>
  <si>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</si>
  <si>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</si>
  <si>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</si>
  <si>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</si>
  <si>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</si>
  <si>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</si>
  <si>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</si>
  <si>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</si>
  <si>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</si>
  <si>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</si>
  <si>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</si>
  <si>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</si>
  <si>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</si>
  <si>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</si>
  <si>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</si>
  <si>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</si>
  <si>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</si>
  <si>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</si>
  <si>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</si>
  <si>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</si>
  <si>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</si>
  <si>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</si>
  <si>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</si>
  <si>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</si>
  <si>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</si>
  <si>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</si>
  <si>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</si>
  <si>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</si>
  <si>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</si>
  <si>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</si>
  <si>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</si>
  <si>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</si>
  <si>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</si>
  <si>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</si>
  <si>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</si>
  <si>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</si>
  <si>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</si>
  <si>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</si>
  <si>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</si>
  <si>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</si>
  <si>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</si>
  <si>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</si>
  <si>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</si>
  <si>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</si>
  <si>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</si>
  <si>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</si>
  <si>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</si>
  <si>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</si>
  <si>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</si>
  <si>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</si>
  <si>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</si>
  <si>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</si>
  <si>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</si>
  <si>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</si>
  <si>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</si>
  <si>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</si>
  <si>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</si>
  <si>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</si>
  <si>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</si>
  <si>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</si>
  <si>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</si>
  <si>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</si>
  <si>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</si>
  <si>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</si>
  <si>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</si>
  <si>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</si>
  <si>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</si>
  <si>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</si>
  <si>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</si>
  <si>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</si>
  <si>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</si>
  <si>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</si>
  <si>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</si>
  <si>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</si>
  <si>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</si>
  <si>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</si>
  <si>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</si>
  <si>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</si>
  <si>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</si>
  <si>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</si>
  <si>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</si>
  <si>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</si>
  <si>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</si>
  <si>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</si>
  <si>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</si>
  <si>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</si>
  <si>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</si>
  <si>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</si>
  <si>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</si>
  <si>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</si>
  <si>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</si>
  <si>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</si>
  <si>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</si>
  <si>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</si>
  <si>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</si>
  <si>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</si>
  <si>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</si>
  <si>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</si>
  <si>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</si>
  <si>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</si>
  <si>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</si>
  <si>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</si>
  <si>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</si>
  <si>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</si>
  <si>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</si>
  <si>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</si>
  <si>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</si>
  <si>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</si>
  <si>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</si>
  <si>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</si>
  <si>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</si>
  <si>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</si>
  <si>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</si>
  <si>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</si>
  <si>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</si>
  <si>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</si>
  <si>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</si>
  <si>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</si>
  <si>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</si>
  <si>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</si>
  <si>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</si>
  <si>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</si>
  <si>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</si>
  <si>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</si>
  <si>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</si>
  <si>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</si>
  <si>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</si>
  <si>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</si>
  <si>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</si>
  <si>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</si>
  <si>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</si>
  <si>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</si>
  <si>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</si>
  <si>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</si>
  <si>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</si>
  <si>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</si>
  <si>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</si>
  <si>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</si>
  <si>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</si>
  <si>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</si>
  <si>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</si>
  <si>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</si>
  <si>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</si>
  <si>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</si>
  <si>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</si>
  <si>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</si>
  <si>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</si>
  <si>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</si>
  <si>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</si>
  <si>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</si>
  <si>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</si>
  <si>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</si>
  <si>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</si>
  <si>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</si>
  <si>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</si>
  <si>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</si>
  <si>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</si>
  <si>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</si>
  <si>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</si>
  <si>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</si>
  <si>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</si>
  <si>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</si>
  <si>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</si>
  <si>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</si>
  <si>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</si>
  <si>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</si>
  <si>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</si>
  <si>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</si>
  <si>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</si>
  <si>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</si>
  <si>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</si>
  <si>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</si>
  <si>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</si>
  <si>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</si>
  <si>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</si>
  <si>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</si>
  <si>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</si>
  <si>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</si>
  <si>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</si>
  <si>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</si>
  <si>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</si>
  <si>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</si>
  <si>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</si>
  <si>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</si>
  <si>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</si>
  <si>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</si>
  <si>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</si>
  <si>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</si>
  <si>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</si>
  <si>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</si>
  <si>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</si>
  <si>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</si>
  <si>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</si>
  <si>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</si>
  <si>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</si>
  <si>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</si>
  <si>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</si>
  <si>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</si>
  <si>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</si>
  <si>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</si>
  <si>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</si>
  <si>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</si>
  <si>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</si>
  <si>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</si>
  <si>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</si>
  <si>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</si>
  <si>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</si>
  <si>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</si>
  <si>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</si>
  <si>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</si>
  <si>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</si>
  <si>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</si>
  <si>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</si>
  <si>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</si>
  <si>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</si>
  <si>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</si>
  <si>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</si>
  <si>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</si>
  <si>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</si>
  <si>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</si>
  <si>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</si>
  <si>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</si>
  <si>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</si>
  <si>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</si>
  <si>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</si>
  <si>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</si>
  <si>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</si>
  <si>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</si>
  <si>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</si>
  <si>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</si>
  <si>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</si>
  <si>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</si>
  <si>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</si>
  <si>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</si>
  <si>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</si>
  <si>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</si>
  <si>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</si>
  <si>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</si>
  <si>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</si>
  <si>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</si>
  <si>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</si>
  <si>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</si>
  <si>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</si>
  <si>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</si>
  <si>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</si>
  <si>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</si>
  <si>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</si>
  <si>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</si>
  <si>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</si>
  <si>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</si>
  <si>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</si>
  <si>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</si>
  <si>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</si>
  <si>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</si>
  <si>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</si>
  <si>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</si>
  <si>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</si>
  <si>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</si>
  <si>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</si>
  <si>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</si>
  <si>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</si>
  <si>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</si>
  <si>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</si>
  <si>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</si>
  <si>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</si>
  <si>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</si>
  <si>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</si>
  <si>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</si>
  <si>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</si>
  <si>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</si>
  <si>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</si>
  <si>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</si>
  <si>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</si>
  <si>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</si>
  <si>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</si>
  <si>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</si>
  <si>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</si>
  <si>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</si>
  <si>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</si>
  <si>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</si>
  <si>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</si>
  <si>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</si>
  <si>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</si>
  <si>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</si>
  <si>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</si>
  <si>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</si>
  <si>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</si>
  <si>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</si>
  <si>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</si>
  <si>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</si>
  <si>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</si>
  <si>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</si>
  <si>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</si>
  <si>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</si>
  <si>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</si>
  <si>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</si>
  <si>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</si>
  <si>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</si>
  <si>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</si>
  <si>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</si>
  <si>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</si>
  <si>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</si>
  <si>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</si>
  <si>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</si>
  <si>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</si>
  <si>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</si>
  <si>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</si>
  <si>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</si>
  <si>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</si>
  <si>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</si>
  <si>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</si>
  <si>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</si>
  <si>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</si>
  <si>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</si>
  <si>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</si>
  <si>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</si>
  <si>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</si>
  <si>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</si>
  <si>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</si>
  <si>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</si>
  <si>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</si>
  <si>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</si>
  <si>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</si>
  <si>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</si>
  <si>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</si>
  <si>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</si>
  <si>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</si>
  <si>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</si>
  <si>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</si>
  <si>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</si>
  <si>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</si>
  <si>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</si>
  <si>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</si>
  <si>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</si>
  <si>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</si>
  <si>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</si>
  <si>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</si>
  <si>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</si>
  <si>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</si>
  <si>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</si>
  <si>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</si>
  <si>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</si>
  <si>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</si>
  <si>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</si>
  <si>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</si>
  <si>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</si>
  <si>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</si>
  <si>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</si>
  <si>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</si>
  <si>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</si>
  <si>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</si>
  <si>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</si>
  <si>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</si>
  <si>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</si>
  <si>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</si>
  <si>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</si>
  <si>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</si>
  <si>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</si>
  <si>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</si>
  <si>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</si>
  <si>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</si>
  <si>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</si>
  <si>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</si>
  <si>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</si>
  <si>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</si>
  <si>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</si>
  <si>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</si>
  <si>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</si>
  <si>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</si>
  <si>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</si>
  <si>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</si>
  <si>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</si>
  <si>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</si>
  <si>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</si>
  <si>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</si>
  <si>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</si>
  <si>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</si>
  <si>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</si>
  <si>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</si>
  <si>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</si>
  <si>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</si>
  <si>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</si>
  <si>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</si>
  <si>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</si>
  <si>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</si>
  <si>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</si>
  <si>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</si>
  <si>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</si>
  <si>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</si>
  <si>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</si>
  <si>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</si>
  <si>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</si>
  <si>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</si>
  <si>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</si>
  <si>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</si>
  <si>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</si>
  <si>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</si>
  <si>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</si>
  <si>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</si>
  <si>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</si>
  <si>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</si>
  <si>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</si>
  <si>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</si>
  <si>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</si>
  <si>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</si>
  <si>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</si>
  <si>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</si>
  <si>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</si>
  <si>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</si>
  <si>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</si>
  <si>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</si>
  <si>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</si>
  <si>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</si>
  <si>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</si>
  <si>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</si>
  <si>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</si>
  <si>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</si>
  <si>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</si>
  <si>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</si>
  <si>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</si>
  <si>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</si>
  <si>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</si>
  <si>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</si>
  <si>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</si>
  <si>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</si>
  <si>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</si>
  <si>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</si>
  <si>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</si>
  <si>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</si>
  <si>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</si>
  <si>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</si>
  <si>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</si>
  <si>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</si>
  <si>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</si>
  <si>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</si>
  <si>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</si>
  <si>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</si>
  <si>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</si>
  <si>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</si>
  <si>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</si>
  <si>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</si>
  <si>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</si>
  <si>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</si>
  <si>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</si>
  <si>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</si>
  <si>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</si>
  <si>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</si>
  <si>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</si>
  <si>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</si>
  <si>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</si>
  <si>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</si>
  <si>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</si>
  <si>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</si>
  <si>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</si>
  <si>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</si>
  <si>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</si>
  <si>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</si>
  <si>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</si>
  <si>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</si>
  <si>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</si>
  <si>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</si>
  <si>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</si>
  <si>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</si>
  <si>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</si>
  <si>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</si>
  <si>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</si>
  <si>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</si>
  <si>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</si>
  <si>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</si>
  <si>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</si>
  <si>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</si>
  <si>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</si>
  <si>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</si>
  <si>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</si>
  <si>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</si>
  <si>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</si>
  <si>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</si>
  <si>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</si>
  <si>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</si>
  <si>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</si>
  <si>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</si>
  <si>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</si>
  <si>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</si>
  <si>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</si>
  <si>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</si>
  <si>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</si>
  <si>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</si>
  <si>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</si>
  <si>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</si>
  <si>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</si>
  <si>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</si>
  <si>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</si>
  <si>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</si>
  <si>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</si>
  <si>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</si>
  <si>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</si>
  <si>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</si>
  <si>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</si>
  <si>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</si>
  <si>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</si>
  <si>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</si>
  <si>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</si>
  <si>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</si>
  <si>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</si>
  <si>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</si>
  <si>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</si>
  <si>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</si>
  <si>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</si>
  <si>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</si>
  <si>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</si>
  <si>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</si>
  <si>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</si>
  <si>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</si>
  <si>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</si>
  <si>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</si>
  <si>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</si>
  <si>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</si>
  <si>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</si>
  <si>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</si>
  <si>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</si>
  <si>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</si>
  <si>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</si>
  <si>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</si>
  <si>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</si>
  <si>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</si>
  <si>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</si>
  <si>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</si>
  <si>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</si>
  <si>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</si>
  <si>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</si>
  <si>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</si>
  <si>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</si>
  <si>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</si>
  <si>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</si>
  <si>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</si>
  <si>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</si>
  <si>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</si>
  <si>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</si>
  <si>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</si>
  <si>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</si>
  <si>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</si>
  <si>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</si>
  <si>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</si>
  <si>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</si>
  <si>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</si>
  <si>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</si>
  <si>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</si>
  <si>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</si>
  <si>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</si>
  <si>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</si>
  <si>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</si>
  <si>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</si>
  <si>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</si>
  <si>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</si>
  <si>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</si>
  <si>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</si>
  <si>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</si>
  <si>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</si>
  <si>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</si>
  <si>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</si>
  <si>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</si>
  <si>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</si>
  <si>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</si>
  <si>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</si>
  <si>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</si>
  <si>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</si>
  <si>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</si>
  <si>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</si>
  <si>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</si>
  <si>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</si>
  <si>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</si>
  <si>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</si>
  <si>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</si>
  <si>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</si>
  <si>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</si>
  <si>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</si>
  <si>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</si>
  <si>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</si>
  <si>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</si>
  <si>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</si>
  <si>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</si>
  <si>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</si>
  <si>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</si>
  <si>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</si>
  <si>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</si>
  <si>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</si>
  <si>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</si>
  <si>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</si>
  <si>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</si>
  <si>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</si>
  <si>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</si>
  <si>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</si>
  <si>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</si>
  <si>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</si>
  <si>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</si>
  <si>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</si>
  <si>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</si>
  <si>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</si>
  <si>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</si>
  <si>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</si>
  <si>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</si>
  <si>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</si>
  <si>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</si>
  <si>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</si>
  <si>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</si>
  <si>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</si>
  <si>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</si>
  <si>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</si>
  <si>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</si>
  <si>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</si>
  <si>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</si>
  <si>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</si>
  <si>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</si>
  <si>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</si>
  <si>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</si>
  <si>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</si>
  <si>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</si>
  <si>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</si>
  <si>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</si>
  <si>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</si>
  <si>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</si>
  <si>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</si>
  <si>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</si>
  <si>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</si>
  <si>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</si>
  <si>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</si>
  <si>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</si>
  <si>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</si>
  <si>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</si>
  <si>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</si>
  <si>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</si>
  <si>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</si>
  <si>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</si>
  <si>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</si>
  <si>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</si>
  <si>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</si>
  <si>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</si>
  <si>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</si>
  <si>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</si>
  <si>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</si>
  <si>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</si>
  <si>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</si>
  <si>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</si>
  <si>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</si>
  <si>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</si>
  <si>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</si>
  <si>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</si>
  <si>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</si>
  <si>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</si>
  <si>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</si>
  <si>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</si>
  <si>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</si>
  <si>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</si>
  <si>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</si>
  <si>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</si>
  <si>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</si>
  <si>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</si>
  <si>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</si>
  <si>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</si>
  <si>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</si>
  <si>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</si>
  <si>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</si>
  <si>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</si>
  <si>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</si>
  <si>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</si>
  <si>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</si>
  <si>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</si>
  <si>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</si>
  <si>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</si>
  <si>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</si>
  <si>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</si>
  <si>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</si>
  <si>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</si>
  <si>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</si>
  <si>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</si>
  <si>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</si>
  <si>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</si>
  <si>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</si>
  <si>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</si>
  <si>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</si>
  <si>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</si>
  <si>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</si>
  <si>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</si>
  <si>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</si>
  <si>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</si>
  <si>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</si>
  <si>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</si>
  <si>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</si>
  <si>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</si>
  <si>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</si>
  <si>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</si>
  <si>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</si>
  <si>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</si>
  <si>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</si>
  <si>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</si>
  <si>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</si>
  <si>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</si>
  <si>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</si>
  <si>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</si>
  <si>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</si>
  <si>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</si>
  <si>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</si>
  <si>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</si>
  <si>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</si>
  <si>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</si>
  <si>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</si>
  <si>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</si>
  <si>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</si>
  <si>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</si>
  <si>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</si>
  <si>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</si>
  <si>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</si>
  <si>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</si>
  <si>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</si>
  <si>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</si>
  <si>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</si>
  <si>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</si>
  <si>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</si>
  <si>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</si>
  <si>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</si>
  <si>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</si>
  <si>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</si>
  <si>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</si>
  <si>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</si>
  <si>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</si>
  <si>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</si>
  <si>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</si>
  <si>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</si>
  <si>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</si>
  <si>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</si>
  <si>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</si>
  <si>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</si>
  <si>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</si>
  <si>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</si>
  <si>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</si>
  <si>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</si>
  <si>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</si>
  <si>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</si>
  <si>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</si>
  <si>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</si>
  <si>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</si>
  <si>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</si>
  <si>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</si>
  <si>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</si>
  <si>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</si>
  <si>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</si>
  <si>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</si>
  <si>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</si>
  <si>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</si>
  <si>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</si>
  <si>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</si>
  <si>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</si>
  <si>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</si>
  <si>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</si>
  <si>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</si>
  <si>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</si>
  <si>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</si>
  <si>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</si>
  <si>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</si>
  <si>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</si>
  <si>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</si>
  <si>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</si>
  <si>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</si>
  <si>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</si>
  <si>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</si>
  <si>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</si>
  <si>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</si>
  <si>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</si>
  <si>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</si>
  <si>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</si>
  <si>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</si>
  <si>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</si>
  <si>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</si>
  <si>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</si>
  <si>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</si>
  <si>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</si>
  <si>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</si>
  <si>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</si>
  <si>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</si>
  <si>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</si>
  <si>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</si>
  <si>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</si>
  <si>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</si>
  <si>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</si>
  <si>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</si>
  <si>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</si>
  <si>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</si>
  <si>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</si>
  <si>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</si>
  <si>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</si>
  <si>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</si>
  <si>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</si>
  <si>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</si>
  <si>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</si>
  <si>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</si>
  <si>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</si>
  <si>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</si>
  <si>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</si>
  <si>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</si>
  <si>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</si>
  <si>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</si>
  <si>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</si>
  <si>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</si>
  <si>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</si>
  <si>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</si>
  <si>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</si>
  <si>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</si>
  <si>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</si>
  <si>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</si>
  <si>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</si>
  <si>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</si>
  <si>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</si>
  <si>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</si>
  <si>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</si>
  <si>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</si>
  <si>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</si>
  <si>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</si>
  <si>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</si>
  <si>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</si>
  <si>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</si>
  <si>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</si>
  <si>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</si>
  <si>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</si>
  <si>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</si>
  <si>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</si>
  <si>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</si>
  <si>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</si>
  <si>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</si>
  <si>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</si>
  <si>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</si>
  <si>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</si>
  <si>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</si>
  <si>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</si>
  <si>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</si>
  <si>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</si>
  <si>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</si>
  <si>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</si>
  <si>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</si>
  <si>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</si>
  <si>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</si>
  <si>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</si>
  <si>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</si>
  <si>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</si>
  <si>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</si>
  <si>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</si>
  <si>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</si>
  <si>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</si>
  <si>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</si>
  <si>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</si>
  <si>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</si>
  <si>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</si>
  <si>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</si>
  <si>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</si>
  <si>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</si>
  <si>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</si>
  <si>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</si>
  <si>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</si>
  <si>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</si>
  <si>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</si>
  <si>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</si>
  <si>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</si>
  <si>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</si>
  <si>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</si>
  <si>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</si>
  <si>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</si>
  <si>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</si>
  <si>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</si>
  <si>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</si>
  <si>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</si>
  <si>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</si>
  <si>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</si>
  <si>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</si>
  <si>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</si>
  <si>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</si>
  <si>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</si>
  <si>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</si>
  <si>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</si>
  <si>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</si>
  <si>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</si>
  <si>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</si>
  <si>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</si>
  <si>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</si>
  <si>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</si>
  <si>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</si>
  <si>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</si>
  <si>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</si>
  <si>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</si>
  <si>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</si>
  <si>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</si>
  <si>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</si>
  <si>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</si>
  <si>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</si>
  <si>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</si>
  <si>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</si>
  <si>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</si>
  <si>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</si>
  <si>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</si>
  <si>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</si>
  <si>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</si>
  <si>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</si>
  <si>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</si>
  <si>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</si>
  <si>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</si>
  <si>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</si>
  <si>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</si>
  <si>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</si>
  <si>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</si>
  <si>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</si>
  <si>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</si>
  <si>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</si>
  <si>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</si>
  <si>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</si>
  <si>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</si>
  <si>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</si>
  <si>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</si>
  <si>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</si>
  <si>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</si>
  <si>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</si>
  <si>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</si>
  <si>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</si>
  <si>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</si>
  <si>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</si>
  <si>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</si>
  <si>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</si>
  <si>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</si>
  <si>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</si>
  <si>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</si>
  <si>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</si>
  <si>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</si>
  <si>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</si>
  <si>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</si>
  <si>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</si>
  <si>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</si>
  <si>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</si>
  <si>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</si>
  <si>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</si>
  <si>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</si>
  <si>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</si>
  <si>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</si>
  <si>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</si>
  <si>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</si>
  <si>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</si>
  <si>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</si>
  <si>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</si>
  <si>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</si>
  <si>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</si>
  <si>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</si>
  <si>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</si>
  <si>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</si>
  <si>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</si>
  <si>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</si>
  <si>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</si>
  <si>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</si>
  <si>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</si>
  <si>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</si>
  <si>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</si>
  <si>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</si>
  <si>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</si>
  <si>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</si>
  <si>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</si>
  <si>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</si>
  <si>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</si>
  <si>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</si>
  <si>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</si>
  <si>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</si>
  <si>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</si>
  <si>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</si>
  <si>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</si>
  <si>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</si>
  <si>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</si>
  <si>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</si>
  <si>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</si>
  <si>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</si>
  <si>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</si>
  <si>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</si>
  <si>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</si>
  <si>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</si>
  <si>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</si>
  <si>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</si>
  <si>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</si>
  <si>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</si>
  <si>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</si>
  <si>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</si>
  <si>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</si>
  <si>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</si>
  <si>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</si>
  <si>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</si>
  <si>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</si>
  <si>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</si>
  <si>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</si>
  <si>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</si>
  <si>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</si>
  <si>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</si>
  <si>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</si>
  <si>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</si>
  <si>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</si>
  <si>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</si>
  <si>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</si>
  <si>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</si>
  <si>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</si>
  <si>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</si>
  <si>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</si>
  <si>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</si>
  <si>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</si>
  <si>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</si>
  <si>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</si>
  <si>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</si>
  <si>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</si>
  <si>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</si>
  <si>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</si>
  <si>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</si>
  <si>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</si>
  <si>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</si>
  <si>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</si>
  <si>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</si>
  <si>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</si>
  <si>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</si>
  <si>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</si>
  <si>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</si>
  <si>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</si>
  <si>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</si>
  <si>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</si>
  <si>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</si>
  <si>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</si>
  <si>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</si>
  <si>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</si>
  <si>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</si>
  <si>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</si>
  <si>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</si>
  <si>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</si>
  <si>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</si>
  <si>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</si>
  <si>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</si>
  <si>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</si>
  <si>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</si>
  <si>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</si>
  <si>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</si>
  <si>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</si>
  <si>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</si>
  <si>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</si>
  <si>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</si>
  <si>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</si>
  <si>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</si>
  <si>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</si>
  <si>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</si>
  <si>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</si>
  <si>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</si>
  <si>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</si>
  <si>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</si>
  <si>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</si>
  <si>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</si>
  <si>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</si>
  <si>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</si>
  <si>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</si>
  <si>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</si>
  <si>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</si>
  <si>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</si>
  <si>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</si>
  <si>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</si>
  <si>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</si>
  <si>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</si>
  <si>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</si>
  <si>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</si>
  <si>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</si>
  <si>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</si>
  <si>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</si>
  <si>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</si>
  <si>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</si>
  <si>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</si>
  <si>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</si>
  <si>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</si>
  <si>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</si>
  <si>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</si>
  <si>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</si>
  <si>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</si>
  <si>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</si>
  <si>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</si>
  <si>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</si>
  <si>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</si>
  <si>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</si>
  <si>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</si>
  <si>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</si>
  <si>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</si>
  <si>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</si>
  <si>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</si>
  <si>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</si>
  <si>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</si>
  <si>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</si>
  <si>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</si>
  <si>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</si>
  <si>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</si>
  <si>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</si>
  <si>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</si>
  <si>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</si>
  <si>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</si>
  <si>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</si>
  <si>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</si>
  <si>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</si>
  <si>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</si>
  <si>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</si>
  <si>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</si>
  <si>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</si>
  <si>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</si>
  <si>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</si>
  <si>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</si>
  <si>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</si>
  <si>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</si>
  <si>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</si>
  <si>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</si>
  <si>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</si>
  <si>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</si>
  <si>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</si>
  <si>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</si>
  <si>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</si>
  <si>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</si>
  <si>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</si>
  <si>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</si>
  <si>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</si>
  <si>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</si>
  <si>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</si>
  <si>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</si>
  <si>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</si>
  <si>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</si>
  <si>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</si>
  <si>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</si>
  <si>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</si>
  <si>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</si>
  <si>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</si>
  <si>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</si>
  <si>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</si>
  <si>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</si>
  <si>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</si>
  <si>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</si>
  <si>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</si>
  <si>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</si>
  <si>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</si>
  <si>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</si>
  <si>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</si>
  <si>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</si>
  <si>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</si>
  <si>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</si>
  <si>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</si>
  <si>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</si>
  <si>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</si>
  <si>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</si>
  <si>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</si>
  <si>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</si>
  <si>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</si>
  <si>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</si>
  <si>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</si>
  <si>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</si>
  <si>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</si>
  <si>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</si>
  <si>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</si>
  <si>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</si>
  <si>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</si>
  <si>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</si>
  <si>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</si>
  <si>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</si>
  <si>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</si>
  <si>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</si>
  <si>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</si>
  <si>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</si>
  <si>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</si>
  <si>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</si>
  <si>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</si>
  <si>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</si>
  <si>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</si>
  <si>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</si>
  <si>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</si>
  <si>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</si>
  <si>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</si>
  <si>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</si>
  <si>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</si>
  <si>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</si>
  <si>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</si>
  <si>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</si>
  <si>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</si>
  <si>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</si>
  <si>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</si>
  <si>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</si>
  <si>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</si>
  <si>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</si>
  <si>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</si>
  <si>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</si>
  <si>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</si>
  <si>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</si>
  <si>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</si>
  <si>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</si>
  <si>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</si>
  <si>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</si>
  <si>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</si>
  <si>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</si>
  <si>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</si>
  <si>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</si>
  <si>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</si>
  <si>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</si>
  <si>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</si>
  <si>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</si>
  <si>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</si>
  <si>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</si>
  <si>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</si>
  <si>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</si>
  <si>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</si>
  <si>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</si>
  <si>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</si>
  <si>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</si>
  <si>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</si>
  <si>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</si>
  <si>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</si>
  <si>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</si>
  <si>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</si>
  <si>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</si>
  <si>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</si>
  <si>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</si>
  <si>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</si>
  <si>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</si>
  <si>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</si>
  <si>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</si>
  <si>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</si>
  <si>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</si>
  <si>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</si>
  <si>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</si>
  <si>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</si>
  <si>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</si>
  <si>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</si>
  <si>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</si>
  <si>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</si>
  <si>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</si>
  <si>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</si>
  <si>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</si>
  <si>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</si>
  <si>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</si>
  <si>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</si>
  <si>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</si>
  <si>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</si>
  <si>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</si>
  <si>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</si>
  <si>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</si>
  <si>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</si>
  <si>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</si>
  <si>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</si>
  <si>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</si>
  <si>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</si>
  <si>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</si>
  <si>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</si>
  <si>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</si>
  <si>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</si>
  <si>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</si>
  <si>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</si>
  <si>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</si>
  <si>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</si>
  <si>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</si>
  <si>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</si>
  <si>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</si>
  <si>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</si>
  <si>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</si>
  <si>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</si>
  <si>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</si>
  <si>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</si>
  <si>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</si>
  <si>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</si>
  <si>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</si>
  <si>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</si>
  <si>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</si>
  <si>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</si>
  <si>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</si>
  <si>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</si>
  <si>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</si>
  <si>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</si>
  <si>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</si>
  <si>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</si>
  <si>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</si>
  <si>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</si>
  <si>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</si>
  <si>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</si>
  <si>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</si>
  <si>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</si>
  <si>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</si>
  <si>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</si>
  <si>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</si>
  <si>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</si>
  <si>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</si>
  <si>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</si>
  <si>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</si>
  <si>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</si>
  <si>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</si>
  <si>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</si>
  <si>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</si>
  <si>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</si>
  <si>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</si>
  <si>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</si>
  <si>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</si>
  <si>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</si>
  <si>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</si>
  <si>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</si>
  <si>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</si>
  <si>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</si>
  <si>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</si>
  <si>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</si>
  <si>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</si>
  <si>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</si>
  <si>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</si>
  <si>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</si>
  <si>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</si>
  <si>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</si>
  <si>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</si>
  <si>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</si>
  <si>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</si>
  <si>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</si>
  <si>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</si>
  <si>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</si>
  <si>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</si>
  <si>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</si>
  <si>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</si>
  <si>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</si>
  <si>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</si>
  <si>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</si>
  <si>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</si>
  <si>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</si>
  <si>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</si>
  <si>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</si>
  <si>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</si>
  <si>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</si>
  <si>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</si>
  <si>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</si>
  <si>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</si>
  <si>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</si>
  <si>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</si>
  <si>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</si>
  <si>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</si>
  <si>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</si>
  <si>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</si>
  <si>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</si>
  <si>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</si>
  <si>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</si>
  <si>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</si>
  <si>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</si>
  <si>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</si>
  <si>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</si>
  <si>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</si>
  <si>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</si>
  <si>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</si>
  <si>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</si>
  <si>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</si>
  <si>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</si>
  <si>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</si>
  <si>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</si>
  <si>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</si>
  <si>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</si>
  <si>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</si>
  <si>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</si>
  <si>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</si>
  <si>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</si>
  <si>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</si>
  <si>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</si>
  <si>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</si>
  <si>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</si>
  <si>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</si>
  <si>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</si>
  <si>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</si>
  <si>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</si>
  <si>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</si>
  <si>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</si>
  <si>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</si>
  <si>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</si>
  <si>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</si>
  <si>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</si>
  <si>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</si>
  <si>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</si>
  <si>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</si>
  <si>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</si>
  <si>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</si>
  <si>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</si>
  <si>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</si>
  <si>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</si>
  <si>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</si>
  <si>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</si>
  <si>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</si>
  <si>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</si>
  <si>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</si>
  <si>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</si>
  <si>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</si>
  <si>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</si>
  <si>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</si>
  <si>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</si>
  <si>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</si>
  <si>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</si>
  <si>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</si>
  <si>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</si>
  <si>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</si>
  <si>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</si>
  <si>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</si>
  <si>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</si>
  <si>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</si>
  <si>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</si>
  <si>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</si>
  <si>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</si>
  <si>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</si>
  <si>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</si>
  <si>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</si>
  <si>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</si>
  <si>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</si>
  <si>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</si>
  <si>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</si>
  <si>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</si>
  <si>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</si>
  <si>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</si>
  <si>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</si>
  <si>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</si>
  <si>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</si>
  <si>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</si>
  <si>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</si>
  <si>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</si>
  <si>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</si>
  <si>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</si>
  <si>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</si>
  <si>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</si>
  <si>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</si>
  <si>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</si>
  <si>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</si>
  <si>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</si>
  <si>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</si>
  <si>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</si>
  <si>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</si>
  <si>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</si>
  <si>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</si>
  <si>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</si>
  <si>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</si>
  <si>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</si>
  <si>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</si>
  <si>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</si>
  <si>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</si>
  <si>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</si>
  <si>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</si>
  <si>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</si>
  <si>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</si>
  <si>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</si>
  <si>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</si>
  <si>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</si>
  <si>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</si>
  <si>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</si>
  <si>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</si>
  <si>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</si>
  <si>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</si>
  <si>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</si>
  <si>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</si>
  <si>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</si>
  <si>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</si>
  <si>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</si>
  <si>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</si>
  <si>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</si>
  <si>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</si>
  <si>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</si>
  <si>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</si>
  <si>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</si>
  <si>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</si>
  <si>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</si>
  <si>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</si>
  <si>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</si>
  <si>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</si>
  <si>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</si>
  <si>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</si>
  <si>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</si>
  <si>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</si>
  <si>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</si>
  <si>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</si>
  <si>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</si>
  <si>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</si>
  <si>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</si>
  <si>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</si>
  <si>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</si>
  <si>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</si>
  <si>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</si>
  <si>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</si>
  <si>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</si>
  <si>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</si>
  <si>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</si>
  <si>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</si>
  <si>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</si>
  <si>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</si>
  <si>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</si>
  <si>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</si>
  <si>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</si>
  <si>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</si>
  <si>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</si>
  <si>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</si>
  <si>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</si>
  <si>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</si>
  <si>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</si>
  <si>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</si>
  <si>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</si>
  <si>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</si>
  <si>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</si>
  <si>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</si>
  <si>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</si>
  <si>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</si>
  <si>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</si>
  <si>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</si>
  <si>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</si>
  <si>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</si>
  <si>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</si>
  <si>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</si>
  <si>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</si>
  <si>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</si>
  <si>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</si>
  <si>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</si>
  <si>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</si>
  <si>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</si>
  <si>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</si>
  <si>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</si>
  <si>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</si>
  <si>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</si>
  <si>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</si>
  <si>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</si>
  <si>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</si>
  <si>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</si>
  <si>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</si>
  <si>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</si>
  <si>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</si>
  <si>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</si>
  <si>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</si>
  <si>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</si>
  <si>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</si>
  <si>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</si>
  <si>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</si>
  <si>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</si>
  <si>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</si>
  <si>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</si>
  <si>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</si>
  <si>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</si>
  <si>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</si>
  <si>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</si>
  <si>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</si>
  <si>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</si>
  <si>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</si>
  <si>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</si>
  <si>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</si>
  <si>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</si>
  <si>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</si>
  <si>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</si>
  <si>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</si>
  <si>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</si>
  <si>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</si>
  <si>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</si>
  <si>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</si>
  <si>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</si>
  <si>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</si>
  <si>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</si>
  <si>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</si>
  <si>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</si>
  <si>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</si>
  <si>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</si>
  <si>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</si>
  <si>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</si>
  <si>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</si>
  <si>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</si>
  <si>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</si>
  <si>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</si>
  <si>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</si>
  <si>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</si>
  <si>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</si>
  <si>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</si>
  <si>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</si>
  <si>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</si>
  <si>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</si>
  <si>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</si>
  <si>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</si>
  <si>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</si>
  <si>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</si>
  <si>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</si>
  <si>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</si>
  <si>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</si>
  <si>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</si>
  <si>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</si>
  <si>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</si>
  <si>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</si>
  <si>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</si>
  <si>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</si>
  <si>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</si>
  <si>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</si>
  <si>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</si>
  <si>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</si>
  <si>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</si>
  <si>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</si>
  <si>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</si>
  <si>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</si>
  <si>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</si>
  <si>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</si>
  <si>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</si>
  <si>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</si>
  <si>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</si>
  <si>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</si>
  <si>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</si>
  <si>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</si>
  <si>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</si>
  <si>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</si>
  <si>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</si>
  <si>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</si>
  <si>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</si>
  <si>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</si>
  <si>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</si>
  <si>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</si>
  <si>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</si>
  <si>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</si>
  <si>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</si>
  <si>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</si>
  <si>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</si>
  <si>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</si>
  <si>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</si>
  <si>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</si>
  <si>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</si>
  <si>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</si>
  <si>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</si>
  <si>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</si>
  <si>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</si>
  <si>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</si>
  <si>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</si>
  <si>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</si>
  <si>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</si>
  <si>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</si>
  <si>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</si>
  <si>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</si>
  <si>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</si>
  <si>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</si>
  <si>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</si>
  <si>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</si>
  <si>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</si>
  <si>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</si>
  <si>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</si>
  <si>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</si>
  <si>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</si>
  <si>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</si>
  <si>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</si>
  <si>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</si>
  <si>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</si>
  <si>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</si>
  <si>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</si>
  <si>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</si>
  <si>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</si>
  <si>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</si>
  <si>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</si>
  <si>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</si>
  <si>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</si>
  <si>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</si>
  <si>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</si>
  <si>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</si>
  <si>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</si>
  <si>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</si>
  <si>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</si>
  <si>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</si>
  <si>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</si>
  <si>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</si>
  <si>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</si>
  <si>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</si>
  <si>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</si>
  <si>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</si>
  <si>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</si>
  <si>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</si>
  <si>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</si>
  <si>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</si>
  <si>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</si>
  <si>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</si>
  <si>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</si>
  <si>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</si>
  <si>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</si>
  <si>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</si>
  <si>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</si>
  <si>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</si>
  <si>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</si>
  <si>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</si>
  <si>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</si>
  <si>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</si>
  <si>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</si>
  <si>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</si>
  <si>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</si>
  <si>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</si>
  <si>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</si>
  <si>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</si>
  <si>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</si>
  <si>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</si>
  <si>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</si>
  <si>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</si>
  <si>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</si>
  <si>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</si>
  <si>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</si>
  <si>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</si>
  <si>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</si>
  <si>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</si>
  <si>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</si>
  <si>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</si>
  <si>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</si>
  <si>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</si>
  <si>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</si>
  <si>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</si>
  <si>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</si>
  <si>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</si>
  <si>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</si>
  <si>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</si>
  <si>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</si>
  <si>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</si>
  <si>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</si>
  <si>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</si>
  <si>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</si>
  <si>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</si>
  <si>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</si>
  <si>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</si>
  <si>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</si>
  <si>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</si>
  <si>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</si>
  <si>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</si>
  <si>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</si>
  <si>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</si>
  <si>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</si>
  <si>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</si>
  <si>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</si>
  <si>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</si>
  <si>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</si>
  <si>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</si>
  <si>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</si>
  <si>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</si>
  <si>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</si>
  <si>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</si>
  <si>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</si>
  <si>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</si>
  <si>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</si>
  <si>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</si>
  <si>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</si>
  <si>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</si>
  <si>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</si>
  <si>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</si>
  <si>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</si>
  <si>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</si>
  <si>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</si>
  <si>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</si>
  <si>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</si>
  <si>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</si>
  <si>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</si>
  <si>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</si>
  <si>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</si>
  <si>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</si>
  <si>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</si>
  <si>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</si>
  <si>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</si>
  <si>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</si>
  <si>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</si>
  <si>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</si>
  <si>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</si>
  <si>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</si>
  <si>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</si>
  <si>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</si>
  <si>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</si>
  <si>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</si>
  <si>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</si>
  <si>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</si>
  <si>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</si>
  <si>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</si>
  <si>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</si>
  <si>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</si>
  <si>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</si>
  <si>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</si>
  <si>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</si>
  <si>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</si>
  <si>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</si>
  <si>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</si>
  <si>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</si>
  <si>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</si>
  <si>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</si>
  <si>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</si>
  <si>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</si>
  <si>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</si>
  <si>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</si>
  <si>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</si>
  <si>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</si>
  <si>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</si>
  <si>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</si>
  <si>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</si>
  <si>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</si>
  <si>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</si>
  <si>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</si>
  <si>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</si>
  <si>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</si>
  <si>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</si>
  <si>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</si>
  <si>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</si>
  <si>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</si>
  <si>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</si>
  <si>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</si>
  <si>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</si>
  <si>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</si>
  <si>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</si>
  <si>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</si>
  <si>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</si>
  <si>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</si>
  <si>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</si>
  <si>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</si>
  <si>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</si>
  <si>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</si>
  <si>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</si>
  <si>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</si>
  <si>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</si>
  <si>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</si>
  <si>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</si>
  <si>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</si>
  <si>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</si>
  <si>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</si>
  <si>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</si>
  <si>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</si>
  <si>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</si>
  <si>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</si>
  <si>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</si>
  <si>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</si>
  <si>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</si>
  <si>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</si>
  <si>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</si>
  <si>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</si>
  <si>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</si>
  <si>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</si>
  <si>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</si>
  <si>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</si>
  <si>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</si>
  <si>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</si>
  <si>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</si>
  <si>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</si>
  <si>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</si>
  <si>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</si>
  <si>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</si>
  <si>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</si>
  <si>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</si>
  <si>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</si>
  <si>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</si>
  <si>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</si>
  <si>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</si>
  <si>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</si>
  <si>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</si>
  <si>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</si>
  <si>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</si>
  <si>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</si>
  <si>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</si>
  <si>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</si>
  <si>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</si>
  <si>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</si>
  <si>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</si>
  <si>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</si>
  <si>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</si>
  <si>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</si>
  <si>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</si>
  <si>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</si>
  <si>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</si>
  <si>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</si>
  <si>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</si>
  <si>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</si>
  <si>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</si>
  <si>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</si>
  <si>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</si>
  <si>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</si>
  <si>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</si>
  <si>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</si>
  <si>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</si>
  <si>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</si>
  <si>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</si>
  <si>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</si>
  <si>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</si>
  <si>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</si>
  <si>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</si>
  <si>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</si>
  <si>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</si>
  <si>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</si>
  <si>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</si>
  <si>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</si>
  <si>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</si>
  <si>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</si>
  <si>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</si>
  <si>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</si>
  <si>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</si>
  <si>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</si>
  <si>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</si>
  <si>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</si>
  <si>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</si>
  <si>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</si>
  <si>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</si>
  <si>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</si>
  <si>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</si>
  <si>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</si>
  <si>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</si>
  <si>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</si>
  <si>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</si>
  <si>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</si>
  <si>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</si>
  <si>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</si>
  <si>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</si>
  <si>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</si>
  <si>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</si>
  <si>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</si>
  <si>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</si>
  <si>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</si>
  <si>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</si>
  <si>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</si>
  <si>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</si>
  <si>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</si>
  <si>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</si>
  <si>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</si>
  <si>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</si>
  <si>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</si>
  <si>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</si>
  <si>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</si>
  <si>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</si>
  <si>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</si>
  <si>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</si>
  <si>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</si>
  <si>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</si>
  <si>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</si>
  <si>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</si>
  <si>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</si>
  <si>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</si>
  <si>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</si>
  <si>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</si>
  <si>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</si>
  <si>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</si>
  <si>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</si>
  <si>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</si>
  <si>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</si>
  <si>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</si>
  <si>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</si>
  <si>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</si>
  <si>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</si>
  <si>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</si>
  <si>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</si>
  <si>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</si>
  <si>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</si>
  <si>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</si>
  <si>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</si>
  <si>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</si>
  <si>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</si>
  <si>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</si>
  <si>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</si>
  <si>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</si>
  <si>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</si>
  <si>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</si>
  <si>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</si>
  <si>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</si>
  <si>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</si>
  <si>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</si>
  <si>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</si>
  <si>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</si>
  <si>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</si>
  <si>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</si>
  <si>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</si>
  <si>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</si>
  <si>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</si>
  <si>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</si>
  <si>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</si>
  <si>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</si>
  <si>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</si>
  <si>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</si>
  <si>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</si>
  <si>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</si>
  <si>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</si>
  <si>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</si>
  <si>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</si>
  <si>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</si>
  <si>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</si>
  <si>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</si>
  <si>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</si>
  <si>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</si>
  <si>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</si>
  <si>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</si>
  <si>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</si>
  <si>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</si>
  <si>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</si>
  <si>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</si>
  <si>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</si>
  <si>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</si>
  <si>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</si>
  <si>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</si>
  <si>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</si>
  <si>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</si>
  <si>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</si>
  <si>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</si>
  <si>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</si>
  <si>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</si>
  <si>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</si>
  <si>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</si>
  <si>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</si>
  <si>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</si>
  <si>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</si>
  <si>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</si>
  <si>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</si>
  <si>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</si>
  <si>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</si>
  <si>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</si>
  <si>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</si>
  <si>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</si>
  <si>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</si>
  <si>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</si>
  <si>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</si>
  <si>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</si>
  <si>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</si>
  <si>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</si>
  <si>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</si>
  <si>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</si>
  <si>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</si>
  <si>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</si>
  <si>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</si>
  <si>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</si>
  <si>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</si>
  <si>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</si>
  <si>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</si>
  <si>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</si>
  <si>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</si>
  <si>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</si>
  <si>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</si>
  <si>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</si>
  <si>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</si>
  <si>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</si>
  <si>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</si>
  <si>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</si>
  <si>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</si>
  <si>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</si>
  <si>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</si>
  <si>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</si>
  <si>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</si>
  <si>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</si>
  <si>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</si>
  <si>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</si>
  <si>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</si>
  <si>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</si>
  <si>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</si>
  <si>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</si>
  <si>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</si>
  <si>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</si>
  <si>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</si>
  <si>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</si>
  <si>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</si>
  <si>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</si>
  <si>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</si>
  <si>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</si>
  <si>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</si>
  <si>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</si>
  <si>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</si>
  <si>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</si>
  <si>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</si>
  <si>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</si>
  <si>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</si>
  <si>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</si>
  <si>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</si>
  <si>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</si>
  <si>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</si>
  <si>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</si>
  <si>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</si>
  <si>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</si>
  <si>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</si>
  <si>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</si>
  <si>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</si>
  <si>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</si>
  <si>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</si>
  <si>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</si>
  <si>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</si>
  <si>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</si>
  <si>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</si>
  <si>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</si>
  <si>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</si>
  <si>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</si>
  <si>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</si>
  <si>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</si>
  <si>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</si>
  <si>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</si>
  <si>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</si>
  <si>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</si>
  <si>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</si>
  <si>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</si>
  <si>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</si>
  <si>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</si>
  <si>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</si>
  <si>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</si>
  <si>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</si>
  <si>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</si>
  <si>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</si>
  <si>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</si>
  <si>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</si>
  <si>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</si>
  <si>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</si>
  <si>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</si>
  <si>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</si>
  <si>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</si>
  <si>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</si>
  <si>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</si>
  <si>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</si>
  <si>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</si>
  <si>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</si>
  <si>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</si>
  <si>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</si>
  <si>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</si>
  <si>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</si>
  <si>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</si>
  <si>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</si>
  <si>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</si>
  <si>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</si>
  <si>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</si>
  <si>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</si>
  <si>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</si>
  <si>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</si>
  <si>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</si>
  <si>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</si>
  <si>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</si>
  <si>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</si>
  <si>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</si>
  <si>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</si>
  <si>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</si>
  <si>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</si>
  <si>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</si>
  <si>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</si>
  <si>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</si>
  <si>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</si>
  <si>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</si>
  <si>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</si>
  <si>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</si>
  <si>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</si>
  <si>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</si>
  <si>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</si>
  <si>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</si>
  <si>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</si>
  <si>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</si>
  <si>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</si>
  <si>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</si>
  <si>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</si>
  <si>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</si>
  <si>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</si>
  <si>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</si>
  <si>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</si>
  <si>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</si>
  <si>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</si>
  <si>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</si>
  <si>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</si>
  <si>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</si>
  <si>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</si>
  <si>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</si>
  <si>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</si>
  <si>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</si>
  <si>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</si>
  <si>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</si>
  <si>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</si>
  <si>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</si>
  <si>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</si>
  <si>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</si>
  <si>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</si>
  <si>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</si>
  <si>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</si>
  <si>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</si>
  <si>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</si>
  <si>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</si>
  <si>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</si>
  <si>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</si>
  <si>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</si>
  <si>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</si>
  <si>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</si>
  <si>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</si>
  <si>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</si>
  <si>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</si>
  <si>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</si>
  <si>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</si>
  <si>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</si>
  <si>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</si>
  <si>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</si>
  <si>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</si>
  <si>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</si>
  <si>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</si>
  <si>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</si>
  <si>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</si>
  <si>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</si>
  <si>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</si>
  <si>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</si>
  <si>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</si>
  <si>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</si>
  <si>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</si>
  <si>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</si>
  <si>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</si>
  <si>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</si>
  <si>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</si>
  <si>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</si>
  <si>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</si>
  <si>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</si>
  <si>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</si>
  <si>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</si>
  <si>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</si>
  <si>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</si>
  <si>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</si>
  <si>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</si>
  <si>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</si>
  <si>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</si>
  <si>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</si>
  <si>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</si>
  <si>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</si>
  <si>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</si>
  <si>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</si>
  <si>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</si>
  <si>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</si>
  <si>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</si>
  <si>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</si>
  <si>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</si>
  <si>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</si>
  <si>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</si>
  <si>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</si>
  <si>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</si>
  <si>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</si>
  <si>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</si>
  <si>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</si>
  <si>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</si>
  <si>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</si>
  <si>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</si>
  <si>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</si>
  <si>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</si>
  <si>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</si>
  <si>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</si>
  <si>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</si>
  <si>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</si>
  <si>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</si>
  <si>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</si>
  <si>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</si>
  <si>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</si>
  <si>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</si>
  <si>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</si>
  <si>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</si>
  <si>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</si>
  <si>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</si>
  <si>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</si>
  <si>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</si>
  <si>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</si>
  <si>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</si>
  <si>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</si>
  <si>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</si>
  <si>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</si>
  <si>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</si>
  <si>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</si>
  <si>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</si>
  <si>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</si>
  <si>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</si>
  <si>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</si>
  <si>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</si>
  <si>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</si>
  <si>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</si>
  <si>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</si>
  <si>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</si>
  <si>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</si>
  <si>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</si>
  <si>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</si>
  <si>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</si>
  <si>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</si>
  <si>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</si>
  <si>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</si>
  <si>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</si>
  <si>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</si>
  <si>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</si>
  <si>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</si>
  <si>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</si>
  <si>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</si>
  <si>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</si>
  <si>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</si>
  <si>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</si>
  <si>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</si>
  <si>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</si>
  <si>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</si>
  <si>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</si>
  <si>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</si>
  <si>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</si>
  <si>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</si>
  <si>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</si>
  <si>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</si>
  <si>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</si>
  <si>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</si>
  <si>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</si>
  <si>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</si>
  <si>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</si>
  <si>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</si>
  <si>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</si>
  <si>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</si>
  <si>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</si>
  <si>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</si>
  <si>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</si>
  <si>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</si>
  <si>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</si>
  <si>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</si>
  <si>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</si>
  <si>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</si>
  <si>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</si>
  <si>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</si>
  <si>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</si>
  <si>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</si>
  <si>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</si>
  <si>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</si>
  <si>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</si>
  <si>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</si>
  <si>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</si>
  <si>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</si>
  <si>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</si>
  <si>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</si>
  <si>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</si>
  <si>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</si>
  <si>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</si>
  <si>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</si>
  <si>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</si>
  <si>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</si>
  <si>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</si>
  <si>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</si>
  <si>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</si>
  <si>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</si>
  <si>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</si>
  <si>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</si>
  <si>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</si>
  <si>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</si>
  <si>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</si>
  <si>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</si>
  <si>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</si>
  <si>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</si>
  <si>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</si>
  <si>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</si>
  <si>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</si>
  <si>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</si>
  <si>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</si>
  <si>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</si>
  <si>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</si>
  <si>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</si>
  <si>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</si>
  <si>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</si>
  <si>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</si>
  <si>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</si>
  <si>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</si>
  <si>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</si>
  <si>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</si>
  <si>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</si>
  <si>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</si>
  <si>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</si>
  <si>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</si>
  <si>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</si>
  <si>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</si>
  <si>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</si>
  <si>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</si>
  <si>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</si>
  <si>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</si>
  <si>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</si>
  <si>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</si>
  <si>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</si>
  <si>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</si>
  <si>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</si>
  <si>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</si>
  <si>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</si>
  <si>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</si>
  <si>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</si>
  <si>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</si>
  <si>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</si>
  <si>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</si>
  <si>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</si>
  <si>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</si>
  <si>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</si>
  <si>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</si>
  <si>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</si>
  <si>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</si>
  <si>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</si>
  <si>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</si>
  <si>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</si>
  <si>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</si>
  <si>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</si>
  <si>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</si>
  <si>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</si>
  <si>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</si>
  <si>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</si>
  <si>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</si>
  <si>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</si>
  <si>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</si>
  <si>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</si>
  <si>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</si>
  <si>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</si>
  <si>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</si>
  <si>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</si>
  <si>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</si>
  <si>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</si>
  <si>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</si>
  <si>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</si>
  <si>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</si>
  <si>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</si>
  <si>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</si>
  <si>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</si>
  <si>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</si>
  <si>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</si>
  <si>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</si>
  <si>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</si>
  <si>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</si>
  <si>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</si>
  <si>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</si>
  <si>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</si>
  <si>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</si>
  <si>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</si>
  <si>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</si>
  <si>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</si>
  <si>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</si>
  <si>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</si>
  <si>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</si>
  <si>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</si>
  <si>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</si>
  <si>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</si>
  <si>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</si>
  <si>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</si>
  <si>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</si>
  <si>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</si>
  <si>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</si>
  <si>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</si>
  <si>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</si>
  <si>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</si>
  <si>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</si>
  <si>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</si>
  <si>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</si>
  <si>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</si>
  <si>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</si>
  <si>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</si>
  <si>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</si>
  <si>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</si>
  <si>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</si>
  <si>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</si>
  <si>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</si>
  <si>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</si>
  <si>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</si>
  <si>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</si>
  <si>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</si>
  <si>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</si>
  <si>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</si>
  <si>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</si>
  <si>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</si>
  <si>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</si>
  <si>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</si>
  <si>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</si>
  <si>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</si>
  <si>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</si>
  <si>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</si>
  <si>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</si>
  <si>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</si>
  <si>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</si>
  <si>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</si>
  <si>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</si>
  <si>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</si>
  <si>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</si>
  <si>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</si>
  <si>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</si>
  <si>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</si>
  <si>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</si>
  <si>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</si>
  <si>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</si>
  <si>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</si>
  <si>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</si>
  <si>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</si>
  <si>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</si>
  <si>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</si>
  <si>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</si>
  <si>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</si>
  <si>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</si>
  <si>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</si>
  <si>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</si>
  <si>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</si>
  <si>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</si>
  <si>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</si>
  <si>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</si>
  <si>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</si>
  <si>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</si>
  <si>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</si>
  <si>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</si>
  <si>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</si>
  <si>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</si>
  <si>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</si>
  <si>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</si>
  <si>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</si>
  <si>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</si>
  <si>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</si>
  <si>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</si>
  <si>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</si>
  <si>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</si>
  <si>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</si>
  <si>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</si>
  <si>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</si>
  <si>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</si>
  <si>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</si>
  <si>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</si>
  <si>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</si>
  <si>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</si>
  <si>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</si>
  <si>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</si>
  <si>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</si>
  <si>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</si>
  <si>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</si>
  <si>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</si>
  <si>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</si>
  <si>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</si>
  <si>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</si>
  <si>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</si>
  <si>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</si>
  <si>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</si>
  <si>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</si>
  <si>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</si>
  <si>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</si>
  <si>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</si>
  <si>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</si>
  <si>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</si>
  <si>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</si>
  <si>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</si>
  <si>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</si>
  <si>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</si>
  <si>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</si>
  <si>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</si>
  <si>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</si>
  <si>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</si>
  <si>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</si>
  <si>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</si>
  <si>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</si>
  <si>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</si>
  <si>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</si>
  <si>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</si>
  <si>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</si>
  <si>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</si>
  <si>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</si>
  <si>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</si>
  <si>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</si>
  <si>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</si>
  <si>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</si>
  <si>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</si>
  <si>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</si>
  <si>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</si>
  <si>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</si>
  <si>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</si>
  <si>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</si>
  <si>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</si>
  <si>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</si>
  <si>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</si>
  <si>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</si>
  <si>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</si>
  <si>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</si>
  <si>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</si>
  <si>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</si>
  <si>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</si>
  <si>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</si>
  <si>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</si>
  <si>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</si>
  <si>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</si>
  <si>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</si>
  <si>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</si>
  <si>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</si>
  <si>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</si>
  <si>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</si>
  <si>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</si>
  <si>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</si>
  <si>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</si>
  <si>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</si>
  <si>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</si>
  <si>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</si>
  <si>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</si>
  <si>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</si>
  <si>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</si>
  <si>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</si>
  <si>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</si>
  <si>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</si>
  <si>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</si>
  <si>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</si>
  <si>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</si>
  <si>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</si>
  <si>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</si>
  <si>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</si>
  <si>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</si>
  <si>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</si>
  <si>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</si>
  <si>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</si>
  <si>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</si>
  <si>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</si>
  <si>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</si>
  <si>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</si>
  <si>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</si>
  <si>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</si>
  <si>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</si>
  <si>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</si>
  <si>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</si>
  <si>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</si>
  <si>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</si>
  <si>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</si>
  <si>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</si>
  <si>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</si>
  <si>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</si>
  <si>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</si>
  <si>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</si>
  <si>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</si>
  <si>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</si>
  <si>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</si>
  <si>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</si>
  <si>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</si>
  <si>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</si>
  <si>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</si>
  <si>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</si>
  <si>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</si>
  <si>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</si>
  <si>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</si>
  <si>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</si>
  <si>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</si>
  <si>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</si>
  <si>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</si>
  <si>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</si>
  <si>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</si>
  <si>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</si>
  <si>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</si>
  <si>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</si>
  <si>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</si>
  <si>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</si>
  <si>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</si>
  <si>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</si>
  <si>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</si>
  <si>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</si>
  <si>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</si>
  <si>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</si>
  <si>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</si>
  <si>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</si>
  <si>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</si>
  <si>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</si>
  <si>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</si>
  <si>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</si>
  <si>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</si>
  <si>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</si>
  <si>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</si>
  <si>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</si>
  <si>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</si>
  <si>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</si>
  <si>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</si>
  <si>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</si>
  <si>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</si>
  <si>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</si>
  <si>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</si>
  <si>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</si>
  <si>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</si>
  <si>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</si>
  <si>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</si>
  <si>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</si>
  <si>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</si>
  <si>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</si>
  <si>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</si>
  <si>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</si>
  <si>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</si>
  <si>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</si>
  <si>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</si>
  <si>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</si>
  <si>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</si>
  <si>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</si>
  <si>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</si>
  <si>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</si>
  <si>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</si>
  <si>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</si>
  <si>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</si>
  <si>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</si>
  <si>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</si>
  <si>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</si>
  <si>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</si>
  <si>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</si>
  <si>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</si>
  <si>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</si>
  <si>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</si>
  <si>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</si>
  <si>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</si>
  <si>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</si>
  <si>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</si>
  <si>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</si>
  <si>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</si>
  <si>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</si>
  <si>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</si>
  <si>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</si>
  <si>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</si>
  <si>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</si>
  <si>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</si>
  <si>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</si>
  <si>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</si>
  <si>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</si>
  <si>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</si>
  <si>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</si>
  <si>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</si>
  <si>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</si>
  <si>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</si>
  <si>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</si>
  <si>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</si>
  <si>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</si>
  <si>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</si>
  <si>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</si>
  <si>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</si>
  <si>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</si>
  <si>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</si>
  <si>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</si>
  <si>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</si>
  <si>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</si>
  <si>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</si>
  <si>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</si>
  <si>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</si>
  <si>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</si>
  <si>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</si>
  <si>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</si>
  <si>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</si>
  <si>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</si>
  <si>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</si>
  <si>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</si>
  <si>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</si>
  <si>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</si>
  <si>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</si>
  <si>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</si>
  <si>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</si>
  <si>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</si>
  <si>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</si>
  <si>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</si>
  <si>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</si>
  <si>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</si>
  <si>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</si>
  <si>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</si>
  <si>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</si>
  <si>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</si>
  <si>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</si>
  <si>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</si>
  <si>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</si>
  <si>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</si>
  <si>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</si>
  <si>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</si>
  <si>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</si>
  <si>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</si>
  <si>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</si>
  <si>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</si>
  <si>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</si>
  <si>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</si>
  <si>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</si>
  <si>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</si>
  <si>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</si>
  <si>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</si>
  <si>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</si>
  <si>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</si>
  <si>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</si>
  <si>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</si>
  <si>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</si>
  <si>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</si>
  <si>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</si>
  <si>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</si>
  <si>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</si>
  <si>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</si>
  <si>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</si>
  <si>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</si>
  <si>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</si>
  <si>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</si>
  <si>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</si>
  <si>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</si>
  <si>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</si>
  <si>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</si>
  <si>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</si>
  <si>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</si>
  <si>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</si>
  <si>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</si>
  <si>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</si>
  <si>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</si>
  <si>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</si>
  <si>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</si>
  <si>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</si>
  <si>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</si>
  <si>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</si>
  <si>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</si>
  <si>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</si>
  <si>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</si>
  <si>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</si>
  <si>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</si>
  <si>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</si>
  <si>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</si>
  <si>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</si>
  <si>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</si>
  <si>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</si>
  <si>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</si>
  <si>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</si>
  <si>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</si>
  <si>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</si>
  <si>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</si>
  <si>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</si>
  <si>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</si>
  <si>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</si>
  <si>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</si>
  <si>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</si>
  <si>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</si>
  <si>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</si>
  <si>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</si>
  <si>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</si>
  <si>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</si>
  <si>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</si>
  <si>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</si>
  <si>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</si>
  <si>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</si>
  <si>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</si>
  <si>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</si>
  <si>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</si>
  <si>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</si>
  <si>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</si>
  <si>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</si>
  <si>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</si>
  <si>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</si>
  <si>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</si>
  <si>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</si>
  <si>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</si>
  <si>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</si>
  <si>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</si>
  <si>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</si>
  <si>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</si>
  <si>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</si>
  <si>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</si>
  <si>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</si>
  <si>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</si>
  <si>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</si>
  <si>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</si>
  <si>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</si>
  <si>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</si>
  <si>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</si>
  <si>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</si>
  <si>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</si>
  <si>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</si>
  <si>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</si>
  <si>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</si>
  <si>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</si>
  <si>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</si>
  <si>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</si>
  <si>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</si>
  <si>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</si>
  <si>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</si>
  <si>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</si>
  <si>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</si>
  <si>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</si>
  <si>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</si>
  <si>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</si>
  <si>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</si>
  <si>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</si>
  <si>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</si>
  <si>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</si>
  <si>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</si>
  <si>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</si>
  <si>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</si>
  <si>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</si>
  <si>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</si>
  <si>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</si>
  <si>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</si>
  <si>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</si>
  <si>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</si>
  <si>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</si>
  <si>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</si>
  <si>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</si>
  <si>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</si>
  <si>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</si>
  <si>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</si>
  <si>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</si>
  <si>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</si>
  <si>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</si>
  <si>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</si>
  <si>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</si>
  <si>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</si>
  <si>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</si>
  <si>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</si>
  <si>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</si>
  <si>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</si>
  <si>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</si>
  <si>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</si>
  <si>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</si>
  <si>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</si>
  <si>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</si>
  <si>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</si>
  <si>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</si>
  <si>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</si>
  <si>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</si>
  <si>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</si>
  <si>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</si>
  <si>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</si>
  <si>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</si>
  <si>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</si>
  <si>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</si>
  <si>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</si>
  <si>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</si>
  <si>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</si>
  <si>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</si>
  <si>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</si>
  <si>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</si>
  <si>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</si>
  <si>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</si>
  <si>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</si>
  <si>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</si>
  <si>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</si>
  <si>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</si>
  <si>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</si>
  <si>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</si>
  <si>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</si>
  <si>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</si>
  <si>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</si>
  <si>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</si>
  <si>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</si>
  <si>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</si>
  <si>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</si>
  <si>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</si>
  <si>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</si>
  <si>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</si>
  <si>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</si>
  <si>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</si>
  <si>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</si>
  <si>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</si>
  <si>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</si>
  <si>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</si>
  <si>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</si>
  <si>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</si>
  <si>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</si>
  <si>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</si>
  <si>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</si>
  <si>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</si>
  <si>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</si>
  <si>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</si>
  <si>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</si>
  <si>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</si>
  <si>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</si>
  <si>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</si>
  <si>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</si>
  <si>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</si>
  <si>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</si>
  <si>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</si>
  <si>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</si>
  <si>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</si>
  <si>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</si>
  <si>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</si>
  <si>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</si>
  <si>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</si>
  <si>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</si>
  <si>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</si>
  <si>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</si>
  <si>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</si>
  <si>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</si>
  <si>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</si>
  <si>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</si>
  <si>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</si>
  <si>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</si>
  <si>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</si>
  <si>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</si>
  <si>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</si>
  <si>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</si>
  <si>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</si>
  <si>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</si>
  <si>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</si>
  <si>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</si>
  <si>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</si>
  <si>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</si>
  <si>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</si>
  <si>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</si>
  <si>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</si>
  <si>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</si>
  <si>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</si>
  <si>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</si>
  <si>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</si>
  <si>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</si>
  <si>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</si>
  <si>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</si>
  <si>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</si>
  <si>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</si>
  <si>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</si>
  <si>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</si>
  <si>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</si>
  <si>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</si>
  <si>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</si>
  <si>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</si>
  <si>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</si>
  <si>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</si>
  <si>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</si>
  <si>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</si>
  <si>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</si>
  <si>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</si>
  <si>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</si>
  <si>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</si>
  <si>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</si>
  <si>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</si>
  <si>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</si>
  <si>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</si>
  <si>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</si>
  <si>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</si>
  <si>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</si>
  <si>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</si>
  <si>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</si>
  <si>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</si>
  <si>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</si>
  <si>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</si>
  <si>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</si>
  <si>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</si>
  <si>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</si>
  <si>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</si>
  <si>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</si>
  <si>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</si>
  <si>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</si>
  <si>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</si>
  <si>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</si>
  <si>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</si>
  <si>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</si>
  <si>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</si>
  <si>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</si>
  <si>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</si>
  <si>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</si>
  <si>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</si>
  <si>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</si>
  <si>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</si>
  <si>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</si>
  <si>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</si>
  <si>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</si>
  <si>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</si>
  <si>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</si>
  <si>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</si>
  <si>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</si>
  <si>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</si>
  <si>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</si>
  <si>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</si>
  <si>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</si>
  <si>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</si>
  <si>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</si>
  <si>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</si>
  <si>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</si>
  <si>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</si>
  <si>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</si>
  <si>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</si>
  <si>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</si>
  <si>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</si>
  <si>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</si>
  <si>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</si>
  <si>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</si>
  <si>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</si>
  <si>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</si>
  <si>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</si>
  <si>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</si>
  <si>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</si>
  <si>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</si>
  <si>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</si>
  <si>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</si>
  <si>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</si>
  <si>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</si>
  <si>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</si>
  <si>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</si>
  <si>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</si>
  <si>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</si>
  <si>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</si>
  <si>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</si>
  <si>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</si>
  <si>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</si>
  <si>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</si>
  <si>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</si>
  <si>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</si>
  <si>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</si>
  <si>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</si>
  <si>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</si>
  <si>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</si>
  <si>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</si>
  <si>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</si>
  <si>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</si>
  <si>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</si>
  <si>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</si>
  <si>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</si>
  <si>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</si>
  <si>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</si>
  <si>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</si>
  <si>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</si>
  <si>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</si>
  <si>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</si>
  <si>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</si>
  <si>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</si>
  <si>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</si>
  <si>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</si>
  <si>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</si>
  <si>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</si>
  <si>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</si>
  <si>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</si>
  <si>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</si>
  <si>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</si>
  <si>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</si>
  <si>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</si>
  <si>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</si>
  <si>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</si>
  <si>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</si>
  <si>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</si>
  <si>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</si>
  <si>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</si>
  <si>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</si>
  <si>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</si>
  <si>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</si>
  <si>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</si>
  <si>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</si>
  <si>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</si>
  <si>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</si>
  <si>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</si>
  <si>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</si>
  <si>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</si>
  <si>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</si>
  <si>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</si>
  <si>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</si>
  <si>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</si>
  <si>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</si>
  <si>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</si>
  <si>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</si>
  <si>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</si>
  <si>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</si>
  <si>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</si>
  <si>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</si>
  <si>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</si>
  <si>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</si>
  <si>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</si>
  <si>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</si>
  <si>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</si>
  <si>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</si>
  <si>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</si>
  <si>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</si>
  <si>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</si>
  <si>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</si>
  <si>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</si>
  <si>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</si>
  <si>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</si>
  <si>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</si>
  <si>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</si>
  <si>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</si>
  <si>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</si>
  <si>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</si>
  <si>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</si>
  <si>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</si>
  <si>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</si>
  <si>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</si>
  <si>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</si>
  <si>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</si>
  <si>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</si>
  <si>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</si>
  <si>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</si>
  <si>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</si>
  <si>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</si>
  <si>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</si>
  <si>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</si>
  <si>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</si>
  <si>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</si>
  <si>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</si>
  <si>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</si>
  <si>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</si>
  <si>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</si>
  <si>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</si>
  <si>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</si>
  <si>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</si>
  <si>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</si>
  <si>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</si>
  <si>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</si>
  <si>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</si>
  <si>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</si>
  <si>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</si>
  <si>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</si>
  <si>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</si>
  <si>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</si>
  <si>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</si>
  <si>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</si>
  <si>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</si>
  <si>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</si>
  <si>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</si>
  <si>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</si>
  <si>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</si>
  <si>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</si>
  <si>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</si>
  <si>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</si>
  <si>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</si>
  <si>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</si>
  <si>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</si>
  <si>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</si>
  <si>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</si>
  <si>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</si>
  <si>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</si>
  <si>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</si>
  <si>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</si>
  <si>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</si>
  <si>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</si>
  <si>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</si>
  <si>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</si>
  <si>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</si>
  <si>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</si>
  <si>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</si>
  <si>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</si>
  <si>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</si>
  <si>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</si>
  <si>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</si>
  <si>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</si>
  <si>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</si>
  <si>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</si>
  <si>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</si>
  <si>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</si>
  <si>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</si>
  <si>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</si>
  <si>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</si>
  <si>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</si>
  <si>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</si>
  <si>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</si>
  <si>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</si>
  <si>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</si>
  <si>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</si>
  <si>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</si>
  <si>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</si>
  <si>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</si>
  <si>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</si>
  <si>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</si>
  <si>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</si>
  <si>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</si>
  <si>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</si>
  <si>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</si>
  <si>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</si>
  <si>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</si>
  <si>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</si>
  <si>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</si>
  <si>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</si>
  <si>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</si>
  <si>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</si>
  <si>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</si>
  <si>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</si>
  <si>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</si>
  <si>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</si>
  <si>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</si>
  <si>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</si>
  <si>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</si>
  <si>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</si>
  <si>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</si>
  <si>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</si>
  <si>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</si>
  <si>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</si>
  <si>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</si>
  <si>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</si>
  <si>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</si>
  <si>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</si>
  <si>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</si>
  <si>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</si>
  <si>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</si>
  <si>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</si>
  <si>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</si>
  <si>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</si>
  <si>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</si>
  <si>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</si>
  <si>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</si>
  <si>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</si>
  <si>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</si>
  <si>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</si>
  <si>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</si>
  <si>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</si>
  <si>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</si>
  <si>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</si>
  <si>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</si>
  <si>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</si>
  <si>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</si>
  <si>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</si>
  <si>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</si>
  <si>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</si>
  <si>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</si>
  <si>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</si>
  <si>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</si>
  <si>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</si>
  <si>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</si>
  <si>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</si>
  <si>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</si>
  <si>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</si>
  <si>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</si>
  <si>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</si>
  <si>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</si>
  <si>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</si>
  <si>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</si>
  <si>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</si>
  <si>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</si>
  <si>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</si>
  <si>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</si>
  <si>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</si>
  <si>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</si>
  <si>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</si>
  <si>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</si>
  <si>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</si>
  <si>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</si>
  <si>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</si>
  <si>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</si>
  <si>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</si>
  <si>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</si>
  <si>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</si>
  <si>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</si>
  <si>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</si>
  <si>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</si>
  <si>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</si>
  <si>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</si>
  <si>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</si>
  <si>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</si>
  <si>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</si>
  <si>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</si>
  <si>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</si>
  <si>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</si>
  <si>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</si>
  <si>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</si>
  <si>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</si>
  <si>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</si>
  <si>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</si>
  <si>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</si>
  <si>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</si>
  <si>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</si>
  <si>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</si>
  <si>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</si>
  <si>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</si>
  <si>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</si>
  <si>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</si>
  <si>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</si>
  <si>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</si>
  <si>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</si>
  <si>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</si>
  <si>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</si>
  <si>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</si>
  <si>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</si>
  <si>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</si>
  <si>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</si>
  <si>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</si>
  <si>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</si>
  <si>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</si>
  <si>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</si>
  <si>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</si>
  <si>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</si>
  <si>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</si>
  <si>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</si>
  <si>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</si>
  <si>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</si>
  <si>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</si>
  <si>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</si>
  <si>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</si>
  <si>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</si>
  <si>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</si>
  <si>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</si>
  <si>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</si>
  <si>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</si>
  <si>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</si>
  <si>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</si>
  <si>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</si>
  <si>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</si>
  <si>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</si>
  <si>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</si>
  <si>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</si>
  <si>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</si>
  <si>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</si>
  <si>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</si>
  <si>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</si>
  <si>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</si>
  <si>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</si>
  <si>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</si>
  <si>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</si>
  <si>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</si>
  <si>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</si>
  <si>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</si>
  <si>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</si>
  <si>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</si>
  <si>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</si>
  <si>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</si>
  <si>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</si>
  <si>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</si>
  <si>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</si>
  <si>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</si>
  <si>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</si>
  <si>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</si>
  <si>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</si>
  <si>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</si>
  <si>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</si>
  <si>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</si>
  <si>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</si>
  <si>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</si>
  <si>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</si>
  <si>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</si>
  <si>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</si>
  <si>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</si>
  <si>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</si>
  <si>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</si>
  <si>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</si>
  <si>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</si>
  <si>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</si>
  <si>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</si>
  <si>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</si>
  <si>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</si>
  <si>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</si>
  <si>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</si>
  <si>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</si>
  <si>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</si>
  <si>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</si>
  <si>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</si>
  <si>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</si>
  <si>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</si>
  <si>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</si>
  <si>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</si>
  <si>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</si>
  <si>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</si>
  <si>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</si>
  <si>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</si>
  <si>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</si>
  <si>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</si>
  <si>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</si>
  <si>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</si>
  <si>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</si>
  <si>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</si>
  <si>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</si>
  <si>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</si>
  <si>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</si>
  <si>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</si>
  <si>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</si>
  <si>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</si>
  <si>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</si>
  <si>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</si>
  <si>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</si>
  <si>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</si>
  <si>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</si>
  <si>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</si>
  <si>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</si>
  <si>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</si>
  <si>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</si>
  <si>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</si>
  <si>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</si>
  <si>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</si>
  <si>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</si>
  <si>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</si>
  <si>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</si>
  <si>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</si>
  <si>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</si>
  <si>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</si>
  <si>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</si>
  <si>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</si>
  <si>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</si>
  <si>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</si>
  <si>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</si>
  <si>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</si>
  <si>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</si>
  <si>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</si>
  <si>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</si>
  <si>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</si>
  <si>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</si>
  <si>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</si>
  <si>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</si>
  <si>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</si>
  <si>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</si>
  <si>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</si>
  <si>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</si>
  <si>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</si>
  <si>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</si>
  <si>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</si>
  <si>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</si>
  <si>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</si>
  <si>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</si>
  <si>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</si>
  <si>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</si>
  <si>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</si>
  <si>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</si>
  <si>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</si>
  <si>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</si>
  <si>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</si>
  <si>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</si>
  <si>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</si>
  <si>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</si>
  <si>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</si>
  <si>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</si>
  <si>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</si>
  <si>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</si>
  <si>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</si>
  <si>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</si>
  <si>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</si>
  <si>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</si>
  <si>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</si>
  <si>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</si>
  <si>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</si>
  <si>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</si>
  <si>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</si>
  <si>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</si>
  <si>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</si>
  <si>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</si>
  <si>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</si>
  <si>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</si>
  <si>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</si>
  <si>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</si>
  <si>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</si>
  <si>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</si>
  <si>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</si>
  <si>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</si>
  <si>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</si>
  <si>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</si>
  <si>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</si>
  <si>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</si>
  <si>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</si>
  <si>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</si>
  <si>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</si>
  <si>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</si>
  <si>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</si>
  <si>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</si>
  <si>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</si>
  <si>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</si>
  <si>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</si>
  <si>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</si>
  <si>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</si>
  <si>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</si>
  <si>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</si>
  <si>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</si>
  <si>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</si>
  <si>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</si>
  <si>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</si>
  <si>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</si>
  <si>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</si>
  <si>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</si>
  <si>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</si>
  <si>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</si>
  <si>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</si>
  <si>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</si>
  <si>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</si>
  <si>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</si>
  <si>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</si>
  <si>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</si>
  <si>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</si>
  <si>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</si>
  <si>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</si>
  <si>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</si>
  <si>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</si>
  <si>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</si>
  <si>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</si>
  <si>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</si>
  <si>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</si>
  <si>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</si>
  <si>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</si>
  <si>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</si>
  <si>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</si>
  <si>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</si>
  <si>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</si>
  <si>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</si>
  <si>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</si>
  <si>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</si>
  <si>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</si>
  <si>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</si>
  <si>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</si>
  <si>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</si>
  <si>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</si>
  <si>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</si>
  <si>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</si>
  <si>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</si>
  <si>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</si>
  <si>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</si>
  <si>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</si>
  <si>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</si>
  <si>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</si>
  <si>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</si>
  <si>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</si>
  <si>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</si>
  <si>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</si>
  <si>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</si>
  <si>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</si>
  <si>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</si>
  <si>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</si>
  <si>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</si>
  <si>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</si>
  <si>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</si>
  <si>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</si>
  <si>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</si>
  <si>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</si>
  <si>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</si>
  <si>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</si>
  <si>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</si>
  <si>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</si>
  <si>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</si>
  <si>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</si>
  <si>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</si>
  <si>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</si>
  <si>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</si>
  <si>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</si>
  <si>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</si>
  <si>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</si>
  <si>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</si>
  <si>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</si>
  <si>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</si>
  <si>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</si>
  <si>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</si>
  <si>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</si>
  <si>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</si>
  <si>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</si>
  <si>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</si>
  <si>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</si>
  <si>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</si>
  <si>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</si>
  <si>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</si>
  <si>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</si>
  <si>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</si>
  <si>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</si>
  <si>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</si>
  <si>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</si>
  <si>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</si>
  <si>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</si>
  <si>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</si>
  <si>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</si>
  <si>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</si>
  <si>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</si>
  <si>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</si>
  <si>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</si>
  <si>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</si>
  <si>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</si>
  <si>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</si>
  <si>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</si>
  <si>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</si>
  <si>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</si>
  <si>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</si>
  <si>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</si>
  <si>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</si>
  <si>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</si>
  <si>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</si>
  <si>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</si>
  <si>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</si>
  <si>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</si>
  <si>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</si>
  <si>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</si>
  <si>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</si>
  <si>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</si>
  <si>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</si>
  <si>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</si>
  <si>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</si>
  <si>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</si>
  <si>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</si>
  <si>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</si>
  <si>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</si>
  <si>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</si>
  <si>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</si>
  <si>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</si>
  <si>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</si>
  <si>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</si>
  <si>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</si>
  <si>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</si>
  <si>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</si>
  <si>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</si>
  <si>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</si>
  <si>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</si>
  <si>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</si>
  <si>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</si>
  <si>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</si>
  <si>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</si>
  <si>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</si>
  <si>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</si>
  <si>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</si>
  <si>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</si>
  <si>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</si>
  <si>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</si>
  <si>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</si>
  <si>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</si>
  <si>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</si>
  <si>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</si>
  <si>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</si>
  <si>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</si>
  <si>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</si>
  <si>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</si>
  <si>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</si>
  <si>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</si>
  <si>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</si>
  <si>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</si>
  <si>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</si>
  <si>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</si>
  <si>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</si>
  <si>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</si>
  <si>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</si>
  <si>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</si>
  <si>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</si>
  <si>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</si>
  <si>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</si>
  <si>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</si>
  <si>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</si>
  <si>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</si>
  <si>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</si>
  <si>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</si>
  <si>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</si>
  <si>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</si>
  <si>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</si>
  <si>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</si>
  <si>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</si>
  <si>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</si>
  <si>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</si>
  <si>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</si>
  <si>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</si>
  <si>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</si>
  <si>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</si>
  <si>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</si>
  <si>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</si>
  <si>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</si>
  <si>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</si>
  <si>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</si>
  <si>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</si>
  <si>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</si>
  <si>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</si>
  <si>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</si>
  <si>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</si>
  <si>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</si>
  <si>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</si>
  <si>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</si>
  <si>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</si>
  <si>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</si>
  <si>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</si>
  <si>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</si>
  <si>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</si>
  <si>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</si>
  <si>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</si>
  <si>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</si>
  <si>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</si>
  <si>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</si>
  <si>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</si>
  <si>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</si>
  <si>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</si>
  <si>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</si>
  <si>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</si>
  <si>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</si>
  <si>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</si>
  <si>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</si>
  <si>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</si>
  <si>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</si>
  <si>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</si>
  <si>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</si>
  <si>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</si>
  <si>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</si>
  <si>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</si>
  <si>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</si>
  <si>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</si>
  <si>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</si>
  <si>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</si>
  <si>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</si>
  <si>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</si>
  <si>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</si>
  <si>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</si>
  <si>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</si>
  <si>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</si>
  <si>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</si>
  <si>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</si>
  <si>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</si>
  <si>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</si>
  <si>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</si>
  <si>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</si>
  <si>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</si>
  <si>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</si>
  <si>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</si>
  <si>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</si>
  <si>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</si>
  <si>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</si>
  <si>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</si>
  <si>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</si>
  <si>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</si>
  <si>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</si>
  <si>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</si>
  <si>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</si>
  <si>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</si>
  <si>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</si>
  <si>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</si>
  <si>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</si>
  <si>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</si>
  <si>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</si>
  <si>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</si>
  <si>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</si>
  <si>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</si>
  <si>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</si>
  <si>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</si>
  <si>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</si>
  <si>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</si>
  <si>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</si>
  <si>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</si>
  <si>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</si>
  <si>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</si>
  <si>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</si>
  <si>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</si>
  <si>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</si>
  <si>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</si>
  <si>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</si>
  <si>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</si>
  <si>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</si>
  <si>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</si>
  <si>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</si>
  <si>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</si>
  <si>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</si>
  <si>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</si>
  <si>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</si>
  <si>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</si>
  <si>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</si>
  <si>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</si>
  <si>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</si>
  <si>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</si>
  <si>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</si>
  <si>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</si>
  <si>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</si>
  <si>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</si>
  <si>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</si>
  <si>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</si>
  <si>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</si>
  <si>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</si>
  <si>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</si>
  <si>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</si>
  <si>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</si>
  <si>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</si>
  <si>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</si>
  <si>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</si>
  <si>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</si>
  <si>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</si>
  <si>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</si>
  <si>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</si>
  <si>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</si>
  <si>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</si>
  <si>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</si>
  <si>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</si>
  <si>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</si>
  <si>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</si>
  <si>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</si>
  <si>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</si>
  <si>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</si>
  <si>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</si>
  <si>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</si>
  <si>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</si>
  <si>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</si>
  <si>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</si>
  <si>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</si>
  <si>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</si>
  <si>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</si>
  <si>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</si>
  <si>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</si>
  <si>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</si>
  <si>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</si>
  <si>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</si>
  <si>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</si>
  <si>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</si>
  <si>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</si>
  <si>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</si>
  <si>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</si>
  <si>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</si>
  <si>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</si>
  <si>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</si>
  <si>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</si>
  <si>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</si>
  <si>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</si>
  <si>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</si>
  <si>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</si>
  <si>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</si>
  <si>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</si>
  <si>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</si>
  <si>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</si>
  <si>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</si>
  <si>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</si>
  <si>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</si>
  <si>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</si>
  <si>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</si>
  <si>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</si>
  <si>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</si>
  <si>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</si>
  <si>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</si>
  <si>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</si>
  <si>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</si>
  <si>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</si>
  <si>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</si>
  <si>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</si>
  <si>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</si>
  <si>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</si>
  <si>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</si>
  <si>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</si>
  <si>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</si>
  <si>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</si>
  <si>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</si>
  <si>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</si>
  <si>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</si>
  <si>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</si>
  <si>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</si>
  <si>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</si>
  <si>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</si>
  <si>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</si>
  <si>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</si>
  <si>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</si>
  <si>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</si>
  <si>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</si>
  <si>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</si>
  <si>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</si>
  <si>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</si>
  <si>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</si>
  <si>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</si>
  <si>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</si>
  <si>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</si>
  <si>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</si>
  <si>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</si>
  <si>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</si>
  <si>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</si>
  <si>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</si>
  <si>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</si>
  <si>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</si>
  <si>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</si>
  <si>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</si>
  <si>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</si>
  <si>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</si>
  <si>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</si>
  <si>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</si>
  <si>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</si>
  <si>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</si>
  <si>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</si>
  <si>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</si>
  <si>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</si>
  <si>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</si>
  <si>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</si>
  <si>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</si>
  <si>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</si>
  <si>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</si>
  <si>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</si>
  <si>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</si>
  <si>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</si>
  <si>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</si>
  <si>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</si>
  <si>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</si>
  <si>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</si>
  <si>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</si>
  <si>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</si>
  <si>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</si>
  <si>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</si>
  <si>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</si>
  <si>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</si>
  <si>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</si>
  <si>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</si>
  <si>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</si>
  <si>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</si>
  <si>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</si>
  <si>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</si>
  <si>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</si>
  <si>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</si>
  <si>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</si>
  <si>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</si>
  <si>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</si>
  <si>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</si>
  <si>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</si>
  <si>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</si>
  <si>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</si>
  <si>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</si>
  <si>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</si>
  <si>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</si>
  <si>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</si>
  <si>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</si>
  <si>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</si>
  <si>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</si>
  <si>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</si>
  <si>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</si>
  <si>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</si>
  <si>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</si>
  <si>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</si>
  <si>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</si>
  <si>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</si>
  <si>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</si>
  <si>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</si>
  <si>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</si>
  <si>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</si>
  <si>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</si>
  <si>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</si>
  <si>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</si>
  <si>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</si>
  <si>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</si>
  <si>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</si>
  <si>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</si>
  <si>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</si>
  <si>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</si>
  <si>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</si>
  <si>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</si>
  <si>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</si>
  <si>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</si>
  <si>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</si>
  <si>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</si>
  <si>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</si>
  <si>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</si>
  <si>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</si>
  <si>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</si>
  <si>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</si>
  <si>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</si>
  <si>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</si>
  <si>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</si>
  <si>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</si>
  <si>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</si>
  <si>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</si>
  <si>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</si>
  <si>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</si>
  <si>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</si>
  <si>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</si>
  <si>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</si>
  <si>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</si>
  <si>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</si>
  <si>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</si>
  <si>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</si>
  <si>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</si>
  <si>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</si>
  <si>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</si>
  <si>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</si>
  <si>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</si>
  <si>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</si>
  <si>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</si>
  <si>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</si>
  <si>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</si>
  <si>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</si>
  <si>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</si>
  <si>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</si>
  <si>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</si>
  <si>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</si>
  <si>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</si>
  <si>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</si>
  <si>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</si>
  <si>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</si>
  <si>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</si>
  <si>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</si>
  <si>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</si>
  <si>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</si>
  <si>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</si>
  <si>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</si>
  <si>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</si>
  <si>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</si>
  <si>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</si>
  <si>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</si>
  <si>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</si>
  <si>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</si>
  <si>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</si>
  <si>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</si>
  <si>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</si>
  <si>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</si>
  <si>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</si>
  <si>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</si>
  <si>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</si>
  <si>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</si>
  <si>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</si>
  <si>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</si>
  <si>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</si>
  <si>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</si>
  <si>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</si>
  <si>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</si>
  <si>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</si>
  <si>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</si>
  <si>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</si>
  <si>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</si>
  <si>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</si>
  <si>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</si>
  <si>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</si>
  <si>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</si>
  <si>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</si>
  <si>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</si>
  <si>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</si>
  <si>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</si>
  <si>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</si>
  <si>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</si>
  <si>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</si>
  <si>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</si>
  <si>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</si>
  <si>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</si>
  <si>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</si>
  <si>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</si>
  <si>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</si>
  <si>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</si>
  <si>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</si>
  <si>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</si>
  <si>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</si>
  <si>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</si>
  <si>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</si>
  <si>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</si>
  <si>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</si>
  <si>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</si>
  <si>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</si>
  <si>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</si>
  <si>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</si>
  <si>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</si>
  <si>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</si>
  <si>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</si>
  <si>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</si>
  <si>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</si>
  <si>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</si>
  <si>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</si>
  <si>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</si>
  <si>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</si>
  <si>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</si>
  <si>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</si>
  <si>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</si>
  <si>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</si>
  <si>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</si>
  <si>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</si>
  <si>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</si>
  <si>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</si>
  <si>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</si>
  <si>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</si>
  <si>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</si>
  <si>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</si>
  <si>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</si>
  <si>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</si>
  <si>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</si>
  <si>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</si>
  <si>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</si>
  <si>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</si>
  <si>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</si>
  <si>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</si>
  <si>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</si>
  <si>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</si>
  <si>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</si>
  <si>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</si>
  <si>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</si>
  <si>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</si>
  <si>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</si>
  <si>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</si>
  <si>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</si>
  <si>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</si>
  <si>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</si>
  <si>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</si>
  <si>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</si>
  <si>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</si>
  <si>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</si>
  <si>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</si>
  <si>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</si>
  <si>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</si>
  <si>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</si>
  <si>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</si>
  <si>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</si>
  <si>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</si>
  <si>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</si>
  <si>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</si>
  <si>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</si>
  <si>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</si>
  <si>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</si>
  <si>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</si>
  <si>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</si>
  <si>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</si>
  <si>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</si>
  <si>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</si>
  <si>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</si>
  <si>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</si>
  <si>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</si>
  <si>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</si>
  <si>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</si>
  <si>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</si>
  <si>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</si>
  <si>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</si>
  <si>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</si>
  <si>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</si>
  <si>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</si>
  <si>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</si>
  <si>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</si>
  <si>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</si>
  <si>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</si>
  <si>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</si>
  <si>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</si>
  <si>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</si>
  <si>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</si>
  <si>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</si>
  <si>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</si>
  <si>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</si>
  <si>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</si>
  <si>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</si>
  <si>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</si>
  <si>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</si>
  <si>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</si>
  <si>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</si>
  <si>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</si>
  <si>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</si>
  <si>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</si>
  <si>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</si>
  <si>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</si>
  <si>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</si>
  <si>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</si>
  <si>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</si>
  <si>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</si>
  <si>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</si>
  <si>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</si>
  <si>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</si>
  <si>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</si>
  <si>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</si>
  <si>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</si>
  <si>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</si>
  <si>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</si>
  <si>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</si>
  <si>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</si>
  <si>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</si>
  <si>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</si>
  <si>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</si>
  <si>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</si>
  <si>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</si>
  <si>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</si>
  <si>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</si>
  <si>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</si>
  <si>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</si>
  <si>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</si>
  <si>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</si>
  <si>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</si>
  <si>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</si>
  <si>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</si>
  <si>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</si>
  <si>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</si>
  <si>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</si>
  <si>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</si>
  <si>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</si>
  <si>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</si>
  <si>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</si>
  <si>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</si>
  <si>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</si>
  <si>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</si>
  <si>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</si>
  <si>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</si>
  <si>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</si>
  <si>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</si>
  <si>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</si>
  <si>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</si>
  <si>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</si>
  <si>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</si>
  <si>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</si>
  <si>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</si>
  <si>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</si>
  <si>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</si>
  <si>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</si>
  <si>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</si>
  <si>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</si>
  <si>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</si>
  <si>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</si>
  <si>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</si>
  <si>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</si>
  <si>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</si>
  <si>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</si>
  <si>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</si>
  <si>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</si>
  <si>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</si>
  <si>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</si>
  <si>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</si>
  <si>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</si>
  <si>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</si>
  <si>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</si>
  <si>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</si>
  <si>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</si>
  <si>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</si>
  <si>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</si>
  <si>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</si>
  <si>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</si>
  <si>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</si>
  <si>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</si>
  <si>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</si>
  <si>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</si>
  <si>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</si>
  <si>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</si>
  <si>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</si>
  <si>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</si>
  <si>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</si>
  <si>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</si>
  <si>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</si>
  <si>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</si>
  <si>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</si>
  <si>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</si>
  <si>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</si>
  <si>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</si>
  <si>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</si>
  <si>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</si>
  <si>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</si>
  <si>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</si>
  <si>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</si>
  <si>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</si>
  <si>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</si>
  <si>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</si>
  <si>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</si>
  <si>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</si>
  <si>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</si>
  <si>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</si>
  <si>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</si>
  <si>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</si>
  <si>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</si>
  <si>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</si>
  <si>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</si>
  <si>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</si>
  <si>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</si>
  <si>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</si>
  <si>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</si>
  <si>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</si>
  <si>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</si>
  <si>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</si>
  <si>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</si>
  <si>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</si>
  <si>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</si>
  <si>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</si>
  <si>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</si>
  <si>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</si>
  <si>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</si>
  <si>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</si>
  <si>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</si>
  <si>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</si>
  <si>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</si>
  <si>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</si>
  <si>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</si>
  <si>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</si>
  <si>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</si>
  <si>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</si>
  <si>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</si>
  <si>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</si>
  <si>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</si>
  <si>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</si>
  <si>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</si>
  <si>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</si>
  <si>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</si>
  <si>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</si>
  <si>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</si>
  <si>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</si>
  <si>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</si>
  <si>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</si>
  <si>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</si>
  <si>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</si>
  <si>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</si>
  <si>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</si>
  <si>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</si>
  <si>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</si>
  <si>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</si>
  <si>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</si>
  <si>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</si>
  <si>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</si>
  <si>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</si>
  <si>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</si>
  <si>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</si>
  <si>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</si>
  <si>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</si>
  <si>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</si>
  <si>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</si>
  <si>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</si>
  <si>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</si>
  <si>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</si>
  <si>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</si>
  <si>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</si>
  <si>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</si>
  <si>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</si>
  <si>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</si>
  <si>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</si>
  <si>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</si>
  <si>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</si>
  <si>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</si>
  <si>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</si>
  <si>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</si>
  <si>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</si>
  <si>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</si>
  <si>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</si>
  <si>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</si>
  <si>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</si>
  <si>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</si>
  <si>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</si>
  <si>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</si>
  <si>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</si>
  <si>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</si>
  <si>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</si>
  <si>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</si>
  <si>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</si>
  <si>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</si>
  <si>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</si>
  <si>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</si>
  <si>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</si>
  <si>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</si>
  <si>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</si>
  <si>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</si>
  <si>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</si>
  <si>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</si>
  <si>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</si>
  <si>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</si>
  <si>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</si>
  <si>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</si>
  <si>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</si>
  <si>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</si>
  <si>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</si>
  <si>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</si>
  <si>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</si>
  <si>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</si>
  <si>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</si>
  <si>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</si>
  <si>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</si>
  <si>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</si>
  <si>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</si>
  <si>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</si>
  <si>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</si>
  <si>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</si>
  <si>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</si>
  <si>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</si>
  <si>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</si>
  <si>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</si>
  <si>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</si>
  <si>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</si>
  <si>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</si>
  <si>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</si>
  <si>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</si>
  <si>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</si>
  <si>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</si>
  <si>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</si>
  <si>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</si>
  <si>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</si>
  <si>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</si>
  <si>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</si>
  <si>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</si>
  <si>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</si>
  <si>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</si>
  <si>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</si>
  <si>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</si>
  <si>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</si>
  <si>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</si>
  <si>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</si>
  <si>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</si>
  <si>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</si>
  <si>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</si>
  <si>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</si>
  <si>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</si>
  <si>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</si>
  <si>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</si>
  <si>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</si>
  <si>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</si>
  <si>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</si>
  <si>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</si>
  <si>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</si>
  <si>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</si>
  <si>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</si>
  <si>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</si>
  <si>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</si>
  <si>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</si>
  <si>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</si>
  <si>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</si>
  <si>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</si>
  <si>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</si>
  <si>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</si>
  <si>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</si>
  <si>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</si>
  <si>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</si>
  <si>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</si>
  <si>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</si>
  <si>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</si>
  <si>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</si>
  <si>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</si>
  <si>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</si>
  <si>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</si>
  <si>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</si>
  <si>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</si>
  <si>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</si>
  <si>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</si>
  <si>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</si>
  <si>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</si>
  <si>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</si>
  <si>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</si>
  <si>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</si>
  <si>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</si>
  <si>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</si>
  <si>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</si>
  <si>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</si>
  <si>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</si>
  <si>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</si>
  <si>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</si>
  <si>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</si>
  <si>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</si>
  <si>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</si>
  <si>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</si>
  <si>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</si>
  <si>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</si>
  <si>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</si>
  <si>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</si>
  <si>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</si>
  <si>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</si>
  <si>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</si>
  <si>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</si>
  <si>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</si>
  <si>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</si>
  <si>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</si>
  <si>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</si>
  <si>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</si>
  <si>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</si>
  <si>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</si>
  <si>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</si>
  <si>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</si>
  <si>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</si>
  <si>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</si>
  <si>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</si>
  <si>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</si>
  <si>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</si>
  <si>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</si>
  <si>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</si>
  <si>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</si>
  <si>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</si>
  <si>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</si>
  <si>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</si>
  <si>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</si>
  <si>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</si>
  <si>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</si>
  <si>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</si>
  <si>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</si>
  <si>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</si>
  <si>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</si>
  <si>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</si>
  <si>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</si>
  <si>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</si>
  <si>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</si>
  <si>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</si>
  <si>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</si>
  <si>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</si>
  <si>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</si>
  <si>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</si>
  <si>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</si>
  <si>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</si>
  <si>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</si>
  <si>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</si>
  <si>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</si>
  <si>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</si>
  <si>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</si>
  <si>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</si>
  <si>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</si>
  <si>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</si>
  <si>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</si>
  <si>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</si>
  <si>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</si>
  <si>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</si>
  <si>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</si>
  <si>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</si>
  <si>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</si>
  <si>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</si>
  <si>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</si>
  <si>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</si>
  <si>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</si>
  <si>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</si>
  <si>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</si>
  <si>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</si>
  <si>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</si>
  <si>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</si>
  <si>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</si>
  <si>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</si>
  <si>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</si>
  <si>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</si>
  <si>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</si>
  <si>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</si>
  <si>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</si>
  <si>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</si>
  <si>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</si>
  <si>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</si>
  <si>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</si>
  <si>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</si>
  <si>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</si>
  <si>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</si>
  <si>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</si>
  <si>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</si>
  <si>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</si>
  <si>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</si>
  <si>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</si>
  <si>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</si>
  <si>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</si>
  <si>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</si>
  <si>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</si>
  <si>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</si>
  <si>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</si>
  <si>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</si>
  <si>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</si>
  <si>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</si>
  <si>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</si>
  <si>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</si>
  <si>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</si>
  <si>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</si>
  <si>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</si>
  <si>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</si>
  <si>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</si>
  <si>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</si>
  <si>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</si>
  <si>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</si>
  <si>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</si>
  <si>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</si>
  <si>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</si>
  <si>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</si>
  <si>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</si>
  <si>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</si>
  <si>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</si>
  <si>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</si>
  <si>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</si>
  <si>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</si>
  <si>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</si>
  <si>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</si>
  <si>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</si>
  <si>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</si>
  <si>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</si>
  <si>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</si>
  <si>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</si>
  <si>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</si>
  <si>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</si>
  <si>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</si>
  <si>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</si>
  <si>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</si>
  <si>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</si>
  <si>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</si>
  <si>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</si>
  <si>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</si>
  <si>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</si>
  <si>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</si>
  <si>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</si>
  <si>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</si>
  <si>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</si>
  <si>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</si>
  <si>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</si>
  <si>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</si>
  <si>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</si>
  <si>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</si>
  <si>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</si>
  <si>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</si>
  <si>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</si>
  <si>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</si>
  <si>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</si>
  <si>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</si>
  <si>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</si>
  <si>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</si>
  <si>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</si>
  <si>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</si>
  <si>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</si>
  <si>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</si>
  <si>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</si>
  <si>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</si>
  <si>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</si>
  <si>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</si>
  <si>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</si>
  <si>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</si>
  <si>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</si>
  <si>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</si>
  <si>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</si>
  <si>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</si>
  <si>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</si>
  <si>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</si>
  <si>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</si>
  <si>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</si>
  <si>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</si>
  <si>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</si>
  <si>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</si>
  <si>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</si>
  <si>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</si>
  <si>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</si>
  <si>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</si>
  <si>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</si>
  <si>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</si>
  <si>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</si>
  <si>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</si>
  <si>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</si>
  <si>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</si>
  <si>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</si>
  <si>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</si>
  <si>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</si>
  <si>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</si>
  <si>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</si>
  <si>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</si>
  <si>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</si>
  <si>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</si>
  <si>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</si>
  <si>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</si>
  <si>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</si>
  <si>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</si>
  <si>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</si>
  <si>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</si>
  <si>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</si>
  <si>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</si>
  <si>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</si>
  <si>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</si>
  <si>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</si>
  <si>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</si>
  <si>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</si>
  <si>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</si>
  <si>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</si>
  <si>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</si>
  <si>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</si>
  <si>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</si>
  <si>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</si>
  <si>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</si>
  <si>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</si>
  <si>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</si>
  <si>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</si>
  <si>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</si>
  <si>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</si>
  <si>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</si>
  <si>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</si>
  <si>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</si>
  <si>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</si>
  <si>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</si>
  <si>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</si>
  <si>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</si>
  <si>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</si>
  <si>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</si>
  <si>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</si>
  <si>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</si>
  <si>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</si>
  <si>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</si>
  <si>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</si>
  <si>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</si>
  <si>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</si>
  <si>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</si>
  <si>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</si>
  <si>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</si>
  <si>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</si>
  <si>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</si>
  <si>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</si>
  <si>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</si>
  <si>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</si>
  <si>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</si>
  <si>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</si>
  <si>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</si>
  <si>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</si>
  <si>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</si>
  <si>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</si>
  <si>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</si>
  <si>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</si>
  <si>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</si>
  <si>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</si>
  <si>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</si>
  <si>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</si>
  <si>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</si>
  <si>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</si>
  <si>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</si>
  <si>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</si>
  <si>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</si>
  <si>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</si>
  <si>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</si>
  <si>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</si>
  <si>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</si>
  <si>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</si>
  <si>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</si>
  <si>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</si>
  <si>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</si>
  <si>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</si>
  <si>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</si>
  <si>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</si>
  <si>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</si>
  <si>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</si>
  <si>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</si>
  <si>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</si>
  <si>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</si>
  <si>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</si>
  <si>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</si>
  <si>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</si>
  <si>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</si>
  <si>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</si>
  <si>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</si>
  <si>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</si>
  <si>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</si>
  <si>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</si>
  <si>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</si>
  <si>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</si>
  <si>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</si>
  <si>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</si>
  <si>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</si>
  <si>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</si>
  <si>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</si>
  <si>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</si>
  <si>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</si>
  <si>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</si>
  <si>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</si>
  <si>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</si>
  <si>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</si>
  <si>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</si>
  <si>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</si>
  <si>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</si>
  <si>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</si>
  <si>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</si>
  <si>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</si>
  <si>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</si>
  <si>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</si>
  <si>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</si>
  <si>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</si>
  <si>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</si>
  <si>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</si>
  <si>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</si>
  <si>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</si>
  <si>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</si>
  <si>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</si>
  <si>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</si>
  <si>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</si>
  <si>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</si>
  <si>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</si>
  <si>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</si>
  <si>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</si>
  <si>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</si>
  <si>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</si>
  <si>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</si>
  <si>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</si>
  <si>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</si>
  <si>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</si>
  <si>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</si>
  <si>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</si>
  <si>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</si>
  <si>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</si>
  <si>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</si>
  <si>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</si>
  <si>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</si>
  <si>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</si>
  <si>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</si>
  <si>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</si>
  <si>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</si>
  <si>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</si>
  <si>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</si>
  <si>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</si>
  <si>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</si>
  <si>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</si>
  <si>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</si>
  <si>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</si>
  <si>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</si>
  <si>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</si>
  <si>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</si>
  <si>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</si>
  <si>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</si>
  <si>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</si>
  <si>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</si>
  <si>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</si>
  <si>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</si>
  <si>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</si>
  <si>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</si>
  <si>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</si>
  <si>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</si>
  <si>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</si>
  <si>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</si>
  <si>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</si>
  <si>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</si>
  <si>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</si>
  <si>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</si>
  <si>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</si>
  <si>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</si>
  <si>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</si>
  <si>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</si>
  <si>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</si>
  <si>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</si>
  <si>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</si>
  <si>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</si>
  <si>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</si>
  <si>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</si>
  <si>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</si>
  <si>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</si>
  <si>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</si>
  <si>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</si>
  <si>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</si>
  <si>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</si>
  <si>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</si>
  <si>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</si>
  <si>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</si>
  <si>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</si>
  <si>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</si>
  <si>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</si>
  <si>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</si>
  <si>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</si>
  <si>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</si>
  <si>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</si>
  <si>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</si>
  <si>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</si>
  <si>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</si>
  <si>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</si>
  <si>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</si>
  <si>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</si>
  <si>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</si>
  <si>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</si>
  <si>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</si>
  <si>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</si>
  <si>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</si>
  <si>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</si>
  <si>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</si>
  <si>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</si>
  <si>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</si>
  <si>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</si>
  <si>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</si>
  <si>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</si>
  <si>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</si>
  <si>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</si>
  <si>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</si>
  <si>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</si>
  <si>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</si>
  <si>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</si>
  <si>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</si>
  <si>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</si>
  <si>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</si>
  <si>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</si>
  <si>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</si>
  <si>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</si>
  <si>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</si>
  <si>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</si>
  <si>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</si>
  <si>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</si>
  <si>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</si>
  <si>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</si>
  <si>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</si>
  <si>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</si>
  <si>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</si>
  <si>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</si>
  <si>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</si>
  <si>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</si>
  <si>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</si>
  <si>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</si>
  <si>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</si>
  <si>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</si>
  <si>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</si>
  <si>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</si>
  <si>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</si>
  <si>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</si>
  <si>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</si>
  <si>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</si>
  <si>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</si>
  <si>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</si>
  <si>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</si>
  <si>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</si>
  <si>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</si>
  <si>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</si>
  <si>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</si>
  <si>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</si>
  <si>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</si>
  <si>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</si>
  <si>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</si>
  <si>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</si>
  <si>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</si>
  <si>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</si>
  <si>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</si>
  <si>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</si>
  <si>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</si>
  <si>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</si>
  <si>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</si>
  <si>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</si>
  <si>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</si>
  <si>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</si>
  <si>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</si>
  <si>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</si>
  <si>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</si>
  <si>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</si>
  <si>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</si>
  <si>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</si>
  <si>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</si>
  <si>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</si>
  <si>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</si>
  <si>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</si>
  <si>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</si>
  <si>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</si>
  <si>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</si>
  <si>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</si>
  <si>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</si>
  <si>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</si>
  <si>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</si>
  <si>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</si>
  <si>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</si>
  <si>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</si>
  <si>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</si>
  <si>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</si>
  <si>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</si>
  <si>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</si>
  <si>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</si>
  <si>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</si>
  <si>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</si>
  <si>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</si>
  <si>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</si>
  <si>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</si>
  <si>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</si>
  <si>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</si>
  <si>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</si>
  <si>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</si>
  <si>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</si>
  <si>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</si>
  <si>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</si>
  <si>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</si>
  <si>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</si>
  <si>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</si>
  <si>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</si>
  <si>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</si>
  <si>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</si>
  <si>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</si>
  <si>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</si>
  <si>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</si>
  <si>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</si>
  <si>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</si>
  <si>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</si>
  <si>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</si>
  <si>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</si>
  <si>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</si>
  <si>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</si>
  <si>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</si>
  <si>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</si>
  <si>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</si>
  <si>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</si>
  <si>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</si>
  <si>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</si>
  <si>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</si>
  <si>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</si>
  <si>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</si>
  <si>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</si>
  <si>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</si>
  <si>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</si>
  <si>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</si>
  <si>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</si>
  <si>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</si>
  <si>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</si>
  <si>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</si>
  <si>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</si>
  <si>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</si>
  <si>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</si>
  <si>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</si>
  <si>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</si>
  <si>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</si>
  <si>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</si>
  <si>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</si>
  <si>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</si>
  <si>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</si>
  <si>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</si>
  <si>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</si>
  <si>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</si>
  <si>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</si>
  <si>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</si>
  <si>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</si>
  <si>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</si>
  <si>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</si>
  <si>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</si>
  <si>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</si>
  <si>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</si>
  <si>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</si>
  <si>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</si>
  <si>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</si>
  <si>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</si>
  <si>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</si>
  <si>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</si>
  <si>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</si>
  <si>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</si>
  <si>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</si>
  <si>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</si>
  <si>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</si>
  <si>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</si>
  <si>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</si>
  <si>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</si>
  <si>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</si>
  <si>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</si>
  <si>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</si>
  <si>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</si>
  <si>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</si>
  <si>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</si>
  <si>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</si>
  <si>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</si>
  <si>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</si>
  <si>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</si>
  <si>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</si>
  <si>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</si>
  <si>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</si>
  <si>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</si>
  <si>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</si>
  <si>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</si>
  <si>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</si>
  <si>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</si>
  <si>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</si>
  <si>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</si>
  <si>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</si>
  <si>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</si>
  <si>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</si>
  <si>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</si>
  <si>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</si>
  <si>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</si>
  <si>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</si>
  <si>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</si>
  <si>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</si>
  <si>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</si>
  <si>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</si>
  <si>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</si>
  <si>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</si>
  <si>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</si>
  <si>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</si>
  <si>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</si>
  <si>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</si>
  <si>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</si>
  <si>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</si>
  <si>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</si>
  <si>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</si>
  <si>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</si>
  <si>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</si>
  <si>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</si>
  <si>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</si>
  <si>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</si>
  <si>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</si>
  <si>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</si>
  <si>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</si>
  <si>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</si>
  <si>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</si>
  <si>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</si>
  <si>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</si>
  <si>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</si>
  <si>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</si>
  <si>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</si>
  <si>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</si>
  <si>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</si>
  <si>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</si>
  <si>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</si>
  <si>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</si>
  <si>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</si>
  <si>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</si>
  <si>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</si>
  <si>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</si>
  <si>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</si>
  <si>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</si>
  <si>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</si>
  <si>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</si>
  <si>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</si>
  <si>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</si>
  <si>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</si>
  <si>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</si>
  <si>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</si>
  <si>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</si>
  <si>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</si>
  <si>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</si>
  <si>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</si>
  <si>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</si>
  <si>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</si>
  <si>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</si>
  <si>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</si>
  <si>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</si>
  <si>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</si>
  <si>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</si>
  <si>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</si>
  <si>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</si>
  <si>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</si>
  <si>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</si>
  <si>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</si>
  <si>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</si>
  <si>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</si>
  <si>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</si>
  <si>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</si>
  <si>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</si>
  <si>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</si>
  <si>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</si>
  <si>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</si>
  <si>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</si>
  <si>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</si>
  <si>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</si>
  <si>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</si>
  <si>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</si>
  <si>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</si>
  <si>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</si>
  <si>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</si>
  <si>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</si>
  <si>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</si>
  <si>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</si>
  <si>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</si>
  <si>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</si>
  <si>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</si>
  <si>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</si>
  <si>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</si>
  <si>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</si>
  <si>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</si>
  <si>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</si>
  <si>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</si>
  <si>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</si>
  <si>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</si>
  <si>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</si>
  <si>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</si>
  <si>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</si>
  <si>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</si>
  <si>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</si>
  <si>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</si>
  <si>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</si>
  <si>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</si>
  <si>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</si>
  <si>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</si>
  <si>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</si>
  <si>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</si>
  <si>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</si>
  <si>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</si>
  <si>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</si>
  <si>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</si>
  <si>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</si>
  <si>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</si>
  <si>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</si>
  <si>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</si>
  <si>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</si>
  <si>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</si>
  <si>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</si>
  <si>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</si>
  <si>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</si>
  <si>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</si>
  <si>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</si>
  <si>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</si>
  <si>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</si>
  <si>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</si>
  <si>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</si>
  <si>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</si>
  <si>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</si>
  <si>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</si>
  <si>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</si>
  <si>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</si>
  <si>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</si>
  <si>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</si>
  <si>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</si>
  <si>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</si>
  <si>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</si>
  <si>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</si>
  <si>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</si>
  <si>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</si>
  <si>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</si>
  <si>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</si>
  <si>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</si>
  <si>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</si>
  <si>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</si>
  <si>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</si>
  <si>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</si>
  <si>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</si>
  <si>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</si>
  <si>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</si>
  <si>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</si>
  <si>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</si>
  <si>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</si>
  <si>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</si>
  <si>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</si>
  <si>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</si>
  <si>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</si>
  <si>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</si>
  <si>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</si>
  <si>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</si>
  <si>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</si>
  <si>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</si>
  <si>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</si>
  <si>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</si>
  <si>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</si>
  <si>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</si>
  <si>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</si>
  <si>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</si>
  <si>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</si>
  <si>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</si>
  <si>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</si>
  <si>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</si>
  <si>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</si>
  <si>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</si>
  <si>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</si>
  <si>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</si>
  <si>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</si>
  <si>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</si>
  <si>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</si>
  <si>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</si>
  <si>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</si>
  <si>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</si>
  <si>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</si>
  <si>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</si>
  <si>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</si>
  <si>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</si>
  <si>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</si>
  <si>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</si>
  <si>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</si>
  <si>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</si>
  <si>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</si>
  <si>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</si>
  <si>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</si>
  <si>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</si>
  <si>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</si>
  <si>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</si>
  <si>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</si>
  <si>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</si>
  <si>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</si>
  <si>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</si>
  <si>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</si>
  <si>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</si>
  <si>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</si>
  <si>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</si>
  <si>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</si>
  <si>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</si>
  <si>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</si>
  <si>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</si>
  <si>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</si>
  <si>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</si>
  <si>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</si>
  <si>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</si>
  <si>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</si>
  <si>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</si>
  <si>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</si>
  <si>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</si>
  <si>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</si>
  <si>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</si>
  <si>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</si>
  <si>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</si>
  <si>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</si>
  <si>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</si>
  <si>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</si>
  <si>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</si>
  <si>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</si>
  <si>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</si>
  <si>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</si>
  <si>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</si>
  <si>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</si>
  <si>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</si>
  <si>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</si>
  <si>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</si>
  <si>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</si>
  <si>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</si>
  <si>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</si>
  <si>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</si>
  <si>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</si>
  <si>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</si>
  <si>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</si>
  <si>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</si>
  <si>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</si>
  <si>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</si>
  <si>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</si>
  <si>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</si>
  <si>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</si>
  <si>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</si>
  <si>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</si>
  <si>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</si>
  <si>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</si>
  <si>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</si>
  <si>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</si>
  <si>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</si>
  <si>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</si>
  <si>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</si>
  <si>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</si>
  <si>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</si>
  <si>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</si>
  <si>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</si>
  <si>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</si>
  <si>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</si>
  <si>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</si>
  <si>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</si>
  <si>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</si>
  <si>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</si>
  <si>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</si>
  <si>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</si>
  <si>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</si>
  <si>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</si>
  <si>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</si>
  <si>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</si>
  <si>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</si>
  <si>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</si>
  <si>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</si>
  <si>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</si>
  <si>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</si>
  <si>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</si>
  <si>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</si>
  <si>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</si>
  <si>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</si>
  <si>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</si>
  <si>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</si>
  <si>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</si>
  <si>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</si>
  <si>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</si>
  <si>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</si>
  <si>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</si>
  <si>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</si>
  <si>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</si>
  <si>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</si>
  <si>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</si>
  <si>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</si>
  <si>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</si>
  <si>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</si>
  <si>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</si>
  <si>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</si>
  <si>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</si>
  <si>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</si>
  <si>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</si>
  <si>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</si>
  <si>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</si>
  <si>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</si>
  <si>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</si>
  <si>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</si>
  <si>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</si>
  <si>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</si>
  <si>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</si>
  <si>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</si>
  <si>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</si>
  <si>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</si>
  <si>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</si>
  <si>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</si>
  <si>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</si>
  <si>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</si>
  <si>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</si>
  <si>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</si>
  <si>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</si>
  <si>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</si>
  <si>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</si>
  <si>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</si>
  <si>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</si>
  <si>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</si>
  <si>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</si>
  <si>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</si>
  <si>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</si>
  <si>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</si>
  <si>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</si>
  <si>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</si>
  <si>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</si>
  <si>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</si>
  <si>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</si>
  <si>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</si>
  <si>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</si>
  <si>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</si>
  <si>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</si>
  <si>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</si>
  <si>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</si>
  <si>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</si>
  <si>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</si>
  <si>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</si>
  <si>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</si>
  <si>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</si>
  <si>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</si>
  <si>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</si>
  <si>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</si>
  <si>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</si>
  <si>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</si>
  <si>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</si>
  <si>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</si>
  <si>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</si>
  <si>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</si>
  <si>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</si>
  <si>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</si>
  <si>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</si>
  <si>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</si>
  <si>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</si>
  <si>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</si>
  <si>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</si>
  <si>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</si>
  <si>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</si>
  <si>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</si>
  <si>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</si>
  <si>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</si>
  <si>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</si>
  <si>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</si>
  <si>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</si>
  <si>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</si>
  <si>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</si>
  <si>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</si>
  <si>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</si>
  <si>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</si>
  <si>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</si>
  <si>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</si>
  <si>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</si>
  <si>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</si>
  <si>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</si>
  <si>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</si>
  <si>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</si>
  <si>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</si>
  <si>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</si>
  <si>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</si>
  <si>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</si>
  <si>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</si>
  <si>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</si>
  <si>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</si>
  <si>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</si>
  <si>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</si>
  <si>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</si>
  <si>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</si>
  <si>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</si>
  <si>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</si>
  <si>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</si>
  <si>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</si>
  <si>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</si>
  <si>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</si>
  <si>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</si>
  <si>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</si>
  <si>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</si>
  <si>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</si>
  <si>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</si>
  <si>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</si>
  <si>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</si>
  <si>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</si>
  <si>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</si>
  <si>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</si>
  <si>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</si>
  <si>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</si>
  <si>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</si>
  <si>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</si>
  <si>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</si>
  <si>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</si>
  <si>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</si>
  <si>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</si>
  <si>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</si>
  <si>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</si>
  <si>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</si>
  <si>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</si>
  <si>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</si>
  <si>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</si>
  <si>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</si>
  <si>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</si>
  <si>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</si>
  <si>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</si>
  <si>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</si>
  <si>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</si>
  <si>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</si>
  <si>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</si>
  <si>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</si>
  <si>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</si>
  <si>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</si>
  <si>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</si>
  <si>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</si>
  <si>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</si>
  <si>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</si>
  <si>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</si>
  <si>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</si>
  <si>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</si>
  <si>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</si>
  <si>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</si>
  <si>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</si>
  <si>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</si>
  <si>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</si>
  <si>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</si>
  <si>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</si>
  <si>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</si>
  <si>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</si>
  <si>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</si>
  <si>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</si>
  <si>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</si>
  <si>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</si>
  <si>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</si>
  <si>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</si>
  <si>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</si>
  <si>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</si>
  <si>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</si>
  <si>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</si>
  <si>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</si>
  <si>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</si>
  <si>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</si>
  <si>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</si>
  <si>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</si>
  <si>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</si>
  <si>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</si>
  <si>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</si>
  <si>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</si>
  <si>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</si>
  <si>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</si>
  <si>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</si>
  <si>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</si>
  <si>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</si>
  <si>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</si>
  <si>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</si>
  <si>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</si>
  <si>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</si>
  <si>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</si>
  <si>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</si>
  <si>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</si>
  <si>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</si>
  <si>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</si>
  <si>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</si>
  <si>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</si>
  <si>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</si>
  <si>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</si>
  <si>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</si>
  <si>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</si>
  <si>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</si>
  <si>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</si>
  <si>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</si>
  <si>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</si>
  <si>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</si>
  <si>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</si>
  <si>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</si>
  <si>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</si>
  <si>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</si>
  <si>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</si>
  <si>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</si>
  <si>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</si>
  <si>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</si>
  <si>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</si>
  <si>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</si>
  <si>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</si>
  <si>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</si>
  <si>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</si>
  <si>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</si>
  <si>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</si>
  <si>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</si>
  <si>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</si>
  <si>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</si>
  <si>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</si>
  <si>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</si>
  <si>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</si>
  <si>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</si>
  <si>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</si>
  <si>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</si>
  <si>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</si>
  <si>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</si>
  <si>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</si>
  <si>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</si>
  <si>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</si>
  <si>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</si>
  <si>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</si>
  <si>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</si>
  <si>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</si>
  <si>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</si>
  <si>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</si>
  <si>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</si>
  <si>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</si>
  <si>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</si>
  <si>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</si>
  <si>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</si>
  <si>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</si>
  <si>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</si>
  <si>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</si>
  <si>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</si>
  <si>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</si>
  <si>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</si>
  <si>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</si>
  <si>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</si>
  <si>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</si>
  <si>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</si>
  <si>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</si>
  <si>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</si>
  <si>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</si>
  <si>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</si>
  <si>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</si>
  <si>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</si>
  <si>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</si>
  <si>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</si>
  <si>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</si>
  <si>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</si>
  <si>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</si>
  <si>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</si>
  <si>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</si>
  <si>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</si>
  <si>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</si>
  <si>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</si>
  <si>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</si>
  <si>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</si>
  <si>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</si>
  <si>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</si>
  <si>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</si>
  <si>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</si>
  <si>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</si>
  <si>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</si>
  <si>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</si>
  <si>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</si>
  <si>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</si>
  <si>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</si>
  <si>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</si>
  <si>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</si>
  <si>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</si>
  <si>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</si>
  <si>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</si>
  <si>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</si>
  <si>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</si>
  <si>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</si>
  <si>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</si>
  <si>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</si>
  <si>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</si>
  <si>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</si>
  <si>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</si>
  <si>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</si>
  <si>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</si>
  <si>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</si>
  <si>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</si>
  <si>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</si>
  <si>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</si>
  <si>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</si>
  <si>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</si>
  <si>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</si>
  <si>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</si>
  <si>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</si>
  <si>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</si>
  <si>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</si>
  <si>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</si>
  <si>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</si>
  <si>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</si>
  <si>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</si>
  <si>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</si>
  <si>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</si>
  <si>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</si>
  <si>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</si>
  <si>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</si>
  <si>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</si>
  <si>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</si>
  <si>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</si>
  <si>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</si>
  <si>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</si>
  <si>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</si>
  <si>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</si>
  <si>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</si>
  <si>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</si>
  <si>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</si>
  <si>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</si>
  <si>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</si>
  <si>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</si>
  <si>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</si>
  <si>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</si>
  <si>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</si>
  <si>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</si>
  <si>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</si>
  <si>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</si>
  <si>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</si>
  <si>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</si>
  <si>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</si>
  <si>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</si>
  <si>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</si>
  <si>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</si>
  <si>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</si>
  <si>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</si>
  <si>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</si>
  <si>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</si>
  <si>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</si>
  <si>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</si>
  <si>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</si>
  <si>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</si>
  <si>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</si>
  <si>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</si>
  <si>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</si>
  <si>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</si>
  <si>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</si>
  <si>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</si>
  <si>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</si>
  <si>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</si>
  <si>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</si>
  <si>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</si>
  <si>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</si>
  <si>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</si>
  <si>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</si>
  <si>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</si>
  <si>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</si>
  <si>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</si>
  <si>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</si>
  <si>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</si>
  <si>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</si>
  <si>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</si>
  <si>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</si>
  <si>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</si>
  <si>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</si>
  <si>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</si>
  <si>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</si>
  <si>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</si>
  <si>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</si>
  <si>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</si>
  <si>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</si>
  <si>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</si>
  <si>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</si>
  <si>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</si>
  <si>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</si>
  <si>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</si>
  <si>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</si>
  <si>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</si>
  <si>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</si>
  <si>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</si>
  <si>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</si>
  <si>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</si>
  <si>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</si>
  <si>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</si>
  <si>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</si>
  <si>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</si>
  <si>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</si>
  <si>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</si>
  <si>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</si>
  <si>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</si>
  <si>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</si>
  <si>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</si>
  <si>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</si>
  <si>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</si>
  <si>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</si>
  <si>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</si>
  <si>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</si>
  <si>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</si>
  <si>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</si>
  <si>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</si>
  <si>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</si>
  <si>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</si>
  <si>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</si>
  <si>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</si>
  <si>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</si>
  <si>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</si>
  <si>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</si>
  <si>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</si>
  <si>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</si>
  <si>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</si>
  <si>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</si>
  <si>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</si>
  <si>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</si>
  <si>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</si>
  <si>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</si>
  <si>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</si>
  <si>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</si>
  <si>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</si>
  <si>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</si>
  <si>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</si>
  <si>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</si>
  <si>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</si>
  <si>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</si>
  <si>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</si>
  <si>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</si>
  <si>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</si>
  <si>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</si>
  <si>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</si>
  <si>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</si>
  <si>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</si>
  <si>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</si>
  <si>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</si>
  <si>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</si>
  <si>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</si>
  <si>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</si>
  <si>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</si>
  <si>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</si>
  <si>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</si>
  <si>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</si>
  <si>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</si>
  <si>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</si>
  <si>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</si>
  <si>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</si>
  <si>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</si>
  <si>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</si>
  <si>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</si>
  <si>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</si>
  <si>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</si>
  <si>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</si>
  <si>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</si>
  <si>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</si>
  <si>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</si>
  <si>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</si>
  <si>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</si>
  <si>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</si>
  <si>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</si>
  <si>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</si>
  <si>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</si>
  <si>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</si>
  <si>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</si>
  <si>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</si>
  <si>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</si>
  <si>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</si>
  <si>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</si>
  <si>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</si>
  <si>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</si>
  <si>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</si>
  <si>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</si>
  <si>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</si>
  <si>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</si>
  <si>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</si>
  <si>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</si>
  <si>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</si>
  <si>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</si>
  <si>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</si>
  <si>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</si>
  <si>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</si>
  <si>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</si>
  <si>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</si>
  <si>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</si>
  <si>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</si>
  <si>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</si>
  <si>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</si>
  <si>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</si>
  <si>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</si>
  <si>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</si>
  <si>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</si>
  <si>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</si>
  <si>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</si>
  <si>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</si>
  <si>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</si>
  <si>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</si>
  <si>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</si>
  <si>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</si>
  <si>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</si>
  <si>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</si>
  <si>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</si>
  <si>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</si>
  <si>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</si>
  <si>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</si>
  <si>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</si>
  <si>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</si>
  <si>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</si>
  <si>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</si>
  <si>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</si>
  <si>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</si>
  <si>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</si>
  <si>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</si>
  <si>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</si>
  <si>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</si>
  <si>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</si>
  <si>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</si>
  <si>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</si>
  <si>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</si>
  <si>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</si>
  <si>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</si>
  <si>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</si>
  <si>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</si>
  <si>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</si>
  <si>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</si>
  <si>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</si>
  <si>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</si>
  <si>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</si>
  <si>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</si>
  <si>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</si>
  <si>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</si>
  <si>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</si>
  <si>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</si>
  <si>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</si>
  <si>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</si>
  <si>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</si>
  <si>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</si>
  <si>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</si>
  <si>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</si>
  <si>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</si>
  <si>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</si>
  <si>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</si>
  <si>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</si>
  <si>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</si>
  <si>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</si>
  <si>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</si>
  <si>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</si>
  <si>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</si>
  <si>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</si>
  <si>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</si>
  <si>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</si>
  <si>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</si>
  <si>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</si>
  <si>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</si>
  <si>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</si>
  <si>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</si>
  <si>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</si>
  <si>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</si>
  <si>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</si>
  <si>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</si>
  <si>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</si>
  <si>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</si>
  <si>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</si>
  <si>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</si>
  <si>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</si>
  <si>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</si>
  <si>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</si>
  <si>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</si>
  <si>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</si>
  <si>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</si>
  <si>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</si>
  <si>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</si>
  <si>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</si>
  <si>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</si>
  <si>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</si>
  <si>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</si>
  <si>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</si>
  <si>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</si>
  <si>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</si>
  <si>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</si>
  <si>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</si>
  <si>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</si>
  <si>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</si>
  <si>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</si>
  <si>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</si>
  <si>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</si>
  <si>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</si>
  <si>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</si>
  <si>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</si>
  <si>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</si>
  <si>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</si>
  <si>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</si>
  <si>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</si>
  <si>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</si>
  <si>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</si>
  <si>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</si>
  <si>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</si>
  <si>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</si>
  <si>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</si>
  <si>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</si>
  <si>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</si>
  <si>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</si>
  <si>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</si>
  <si>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</si>
  <si>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</si>
  <si>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</si>
  <si>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</si>
  <si>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</si>
  <si>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</si>
  <si>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</si>
  <si>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</si>
  <si>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</si>
  <si>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</si>
  <si>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</si>
  <si>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</si>
  <si>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</si>
  <si>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</si>
  <si>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</si>
  <si>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</si>
  <si>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</si>
  <si>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</si>
  <si>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</si>
  <si>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</si>
  <si>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</si>
  <si>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</si>
  <si>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</si>
  <si>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</si>
  <si>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</si>
  <si>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</si>
  <si>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</si>
  <si>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</si>
  <si>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</si>
  <si>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</si>
  <si>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</si>
  <si>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</si>
  <si>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</si>
  <si>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</si>
  <si>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</si>
  <si>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</si>
  <si>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</si>
  <si>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</si>
  <si>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</si>
  <si>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</si>
  <si>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</si>
  <si>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</si>
  <si>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</si>
  <si>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</si>
  <si>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</si>
  <si>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</si>
  <si>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</si>
  <si>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</si>
  <si>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</si>
  <si>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</si>
  <si>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</si>
  <si>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</si>
  <si>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</si>
  <si>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</si>
  <si>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</si>
  <si>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</si>
  <si>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</si>
  <si>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</si>
  <si>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</si>
  <si>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</si>
  <si>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</si>
  <si>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</si>
  <si>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</si>
  <si>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</si>
  <si>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</si>
  <si>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</si>
  <si>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</si>
  <si>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</si>
  <si>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</si>
  <si>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</si>
  <si>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</si>
  <si>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</si>
  <si>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</si>
  <si>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</si>
  <si>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</si>
  <si>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</si>
  <si>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</si>
  <si>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</si>
  <si>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</si>
  <si>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</si>
  <si>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</si>
  <si>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</si>
  <si>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</si>
  <si>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</si>
  <si>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</si>
  <si>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</si>
  <si>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</si>
  <si>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</si>
  <si>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</si>
  <si>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</si>
  <si>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</si>
  <si>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</si>
  <si>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</si>
  <si>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</si>
  <si>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</si>
  <si>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</si>
  <si>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</si>
  <si>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</si>
  <si>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</si>
  <si>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</si>
  <si>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</si>
  <si>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</si>
  <si>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</si>
  <si>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</si>
  <si>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</si>
  <si>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</si>
  <si>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</si>
  <si>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</si>
  <si>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</si>
  <si>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</si>
  <si>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</si>
  <si>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</si>
  <si>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</si>
  <si>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</si>
  <si>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</si>
  <si>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</si>
  <si>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</si>
  <si>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</si>
  <si>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</si>
  <si>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</si>
  <si>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</si>
  <si>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</si>
  <si>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</si>
  <si>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</si>
  <si>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</si>
  <si>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</si>
  <si>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</si>
  <si>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</si>
  <si>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</si>
  <si>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</si>
  <si>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</si>
  <si>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</si>
  <si>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</si>
  <si>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</si>
  <si>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</si>
  <si>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</si>
  <si>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</si>
  <si>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</si>
  <si>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</si>
  <si>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</si>
  <si>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</si>
  <si>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</si>
  <si>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</si>
  <si>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</si>
  <si>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</si>
  <si>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</si>
  <si>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</si>
  <si>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</si>
  <si>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</si>
  <si>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</si>
  <si>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</si>
  <si>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</si>
  <si>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</si>
  <si>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</si>
  <si>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</si>
  <si>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</si>
  <si>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</si>
  <si>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</si>
  <si>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</si>
  <si>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</si>
  <si>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</si>
  <si>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</si>
  <si>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</si>
  <si>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</si>
  <si>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</si>
  <si>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</si>
  <si>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</si>
  <si>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</si>
  <si>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</si>
  <si>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</si>
  <si>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</si>
  <si>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</si>
  <si>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</si>
  <si>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</si>
  <si>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</si>
  <si>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</si>
  <si>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</si>
  <si>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</si>
  <si>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</si>
  <si>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</si>
  <si>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</si>
  <si>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</si>
  <si>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</si>
  <si>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</si>
  <si>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</si>
  <si>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</si>
  <si>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</si>
  <si>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</si>
  <si>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</si>
  <si>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</si>
  <si>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</si>
  <si>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</si>
  <si>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</si>
  <si>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</si>
  <si>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</si>
  <si>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</si>
  <si>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</si>
  <si>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</si>
  <si>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</si>
  <si>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</si>
  <si>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</si>
  <si>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</si>
  <si>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</si>
  <si>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</si>
  <si>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</si>
  <si>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</si>
  <si>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</si>
  <si>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</si>
  <si>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</si>
  <si>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</si>
  <si>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</si>
  <si>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</si>
  <si>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</si>
  <si>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</si>
  <si>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</si>
  <si>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</si>
  <si>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</si>
  <si>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</si>
  <si>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</si>
  <si>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</si>
  <si>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</si>
  <si>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</si>
  <si>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</si>
  <si>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</si>
  <si>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</si>
  <si>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</si>
  <si>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</si>
  <si>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</si>
  <si>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</si>
  <si>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</si>
  <si>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</si>
  <si>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</si>
  <si>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</si>
  <si>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</si>
  <si>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</si>
  <si>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</si>
  <si>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</si>
  <si>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</si>
  <si>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</si>
  <si>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</si>
  <si>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</si>
  <si>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</si>
  <si>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</si>
  <si>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</si>
  <si>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</si>
  <si>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</si>
  <si>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</si>
  <si>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</si>
  <si>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</si>
  <si>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</si>
  <si>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</si>
  <si>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</si>
  <si>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</si>
  <si>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</si>
  <si>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</si>
  <si>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</si>
  <si>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</si>
  <si>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</si>
  <si>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</si>
  <si>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</si>
  <si>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</si>
  <si>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</si>
  <si>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</si>
  <si>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</si>
  <si>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</si>
  <si>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</si>
  <si>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</si>
  <si>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</si>
  <si>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</si>
  <si>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</si>
  <si>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</si>
  <si>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</si>
  <si>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</si>
  <si>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</si>
  <si>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</si>
  <si>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</si>
  <si>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</si>
  <si>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</si>
  <si>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</si>
  <si>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</si>
  <si>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</si>
  <si>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</si>
  <si>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</si>
  <si>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</si>
  <si>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</si>
  <si>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</si>
  <si>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</si>
  <si>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</si>
  <si>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</si>
  <si>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</si>
  <si>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</si>
  <si>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</si>
  <si>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</si>
  <si>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</si>
  <si>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</si>
  <si>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</si>
  <si>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</si>
  <si>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</si>
  <si>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</si>
  <si>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</si>
  <si>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</si>
  <si>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</si>
  <si>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</si>
  <si>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</si>
  <si>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</si>
  <si>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</si>
  <si>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</si>
  <si>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</si>
  <si>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</si>
  <si>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</si>
  <si>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</si>
  <si>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</si>
  <si>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</si>
  <si>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</si>
  <si>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</si>
  <si>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</si>
  <si>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</si>
  <si>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</si>
  <si>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</si>
  <si>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</si>
  <si>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</si>
  <si>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</si>
  <si>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</si>
  <si>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</si>
  <si>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</si>
  <si>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</si>
  <si>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</si>
  <si>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</si>
  <si>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</si>
  <si>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</si>
  <si>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</si>
  <si>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</si>
  <si>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</si>
  <si>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</si>
  <si>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</si>
  <si>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</si>
  <si>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</si>
  <si>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</si>
  <si>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</si>
  <si>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</si>
  <si>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</si>
  <si>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</si>
  <si>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</si>
  <si>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</si>
  <si>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</si>
  <si>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</si>
  <si>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</si>
  <si>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</si>
  <si>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</si>
  <si>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</si>
  <si>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</si>
  <si>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</si>
  <si>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</si>
  <si>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</si>
  <si>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</si>
  <si>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</si>
  <si>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</si>
  <si>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</si>
  <si>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</si>
  <si>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</si>
  <si>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</si>
  <si>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</si>
  <si>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</si>
  <si>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</si>
  <si>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</si>
  <si>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</si>
  <si>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</si>
  <si>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</si>
  <si>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</si>
  <si>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</si>
  <si>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</si>
  <si>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</si>
  <si>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</si>
  <si>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</si>
  <si>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</si>
  <si>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</si>
  <si>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</si>
  <si>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</si>
  <si>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</si>
  <si>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</si>
  <si>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</si>
  <si>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</si>
  <si>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</si>
  <si>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</si>
  <si>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</si>
  <si>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</si>
  <si>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</si>
  <si>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</si>
  <si>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</si>
  <si>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</si>
  <si>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</si>
  <si>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</si>
  <si>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</si>
  <si>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</si>
  <si>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</si>
  <si>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</si>
  <si>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</si>
  <si>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</si>
  <si>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</si>
  <si>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</si>
  <si>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</si>
  <si>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</si>
  <si>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</si>
  <si>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</si>
  <si>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</si>
  <si>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</si>
  <si>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</si>
  <si>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</si>
  <si>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</si>
  <si>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</si>
  <si>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</si>
  <si>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</si>
  <si>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</si>
  <si>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</si>
  <si>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</si>
  <si>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</si>
  <si>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</si>
  <si>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</si>
  <si>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</si>
  <si>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</si>
  <si>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</si>
  <si>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</si>
  <si>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</si>
  <si>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</si>
  <si>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</si>
  <si>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</si>
  <si>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</si>
  <si>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</si>
  <si>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</si>
  <si>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</si>
  <si>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</si>
  <si>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</si>
  <si>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</si>
  <si>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</si>
  <si>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</si>
  <si>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</si>
  <si>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</si>
  <si>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</si>
  <si>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</si>
  <si>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</si>
  <si>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</si>
  <si>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</si>
  <si>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</si>
  <si>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</si>
  <si>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</si>
  <si>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</si>
  <si>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</si>
  <si>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</si>
  <si>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</si>
  <si>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</si>
  <si>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</si>
  <si>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</si>
  <si>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</si>
  <si>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</si>
  <si>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</si>
  <si>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</si>
  <si>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</si>
  <si>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</si>
  <si>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</si>
  <si>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</si>
  <si>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</si>
  <si>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</si>
  <si>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</si>
  <si>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</si>
  <si>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</si>
  <si>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</si>
  <si>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</si>
  <si>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</si>
  <si>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</si>
  <si>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</si>
  <si>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</si>
  <si>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</si>
  <si>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</si>
  <si>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</si>
  <si>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</si>
  <si>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</si>
  <si>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</si>
  <si>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</si>
  <si>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</si>
  <si>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</si>
  <si>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</si>
  <si>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</si>
  <si>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</si>
  <si>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</si>
  <si>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</si>
  <si>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</si>
  <si>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</si>
  <si>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</si>
  <si>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</si>
  <si>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</si>
  <si>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</si>
  <si>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</si>
  <si>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</si>
  <si>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</si>
  <si>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</si>
  <si>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</si>
  <si>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</si>
  <si>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</si>
  <si>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</si>
  <si>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</si>
  <si>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</si>
  <si>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</si>
  <si>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</si>
  <si>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</si>
  <si>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</si>
  <si>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</si>
  <si>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</si>
  <si>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</si>
  <si>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</si>
  <si>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</si>
  <si>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</si>
  <si>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</si>
  <si>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</si>
  <si>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</si>
  <si>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</si>
  <si>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</si>
  <si>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</si>
  <si>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</si>
  <si>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</si>
  <si>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</si>
  <si>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</si>
  <si>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</si>
  <si>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</si>
  <si>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</si>
  <si>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</si>
  <si>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</si>
  <si>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</si>
  <si>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</si>
  <si>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</si>
  <si>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</si>
  <si>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</si>
  <si>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</si>
  <si>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</si>
  <si>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</si>
  <si>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</si>
  <si>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</si>
  <si>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</si>
  <si>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</si>
  <si>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</si>
  <si>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</si>
  <si>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</si>
  <si>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</si>
  <si>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</si>
  <si>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</si>
  <si>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</si>
  <si>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</si>
  <si>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</si>
  <si>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</si>
  <si>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</si>
  <si>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</si>
  <si>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</si>
  <si>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</si>
  <si>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</si>
  <si>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</si>
  <si>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</si>
  <si>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</si>
  <si>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</si>
  <si>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</si>
  <si>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</si>
  <si>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</si>
  <si>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</si>
  <si>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</si>
  <si>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</si>
  <si>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</si>
  <si>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</si>
  <si>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</si>
  <si>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</si>
  <si>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</si>
  <si>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</si>
  <si>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</si>
  <si>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</si>
  <si>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</si>
  <si>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</si>
  <si>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</si>
  <si>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</si>
  <si>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</si>
  <si>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</si>
  <si>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</si>
  <si>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</si>
  <si>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</si>
  <si>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</si>
  <si>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</si>
  <si>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</si>
  <si>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</si>
  <si>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</si>
  <si>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</si>
  <si>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</si>
  <si>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</si>
  <si>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</si>
  <si>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</si>
  <si>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</si>
  <si>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</si>
  <si>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</si>
  <si>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</si>
  <si>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</si>
  <si>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</si>
  <si>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</si>
  <si>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</si>
  <si>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</si>
  <si>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</si>
  <si>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</si>
  <si>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</si>
  <si>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</si>
  <si>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</si>
  <si>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</si>
  <si>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</si>
  <si>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</si>
  <si>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</si>
  <si>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</si>
  <si>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</si>
  <si>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</si>
  <si>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</si>
  <si>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</si>
  <si>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</si>
  <si>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</si>
  <si>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</si>
  <si>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</si>
  <si>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</si>
  <si>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</si>
  <si>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</si>
  <si>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</si>
  <si>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</si>
  <si>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</si>
  <si>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</si>
  <si>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</si>
  <si>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</si>
  <si>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</si>
  <si>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</si>
  <si>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</si>
  <si>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</si>
  <si>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</si>
  <si>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</si>
  <si>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</si>
  <si>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</si>
  <si>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</si>
  <si>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</si>
  <si>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</si>
  <si>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</si>
  <si>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</si>
  <si>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</si>
  <si>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</si>
  <si>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</si>
  <si>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</si>
  <si>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</si>
  <si>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</si>
  <si>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</si>
  <si>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</si>
  <si>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</si>
  <si>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</si>
  <si>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</si>
  <si>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</si>
  <si>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</si>
  <si>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</si>
  <si>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</si>
  <si>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</si>
  <si>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</si>
  <si>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</si>
  <si>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</si>
  <si>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</si>
  <si>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</si>
  <si>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</si>
  <si>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</si>
  <si>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</si>
  <si>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</si>
  <si>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</si>
  <si>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</si>
  <si>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</si>
  <si>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</si>
  <si>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</si>
  <si>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</si>
  <si>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</si>
  <si>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</si>
  <si>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</si>
  <si>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</si>
  <si>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</si>
  <si>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</si>
  <si>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</si>
  <si>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</si>
  <si>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</si>
  <si>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</si>
  <si>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</si>
  <si>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</si>
  <si>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</si>
  <si>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</si>
  <si>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</si>
  <si>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</si>
  <si>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</si>
  <si>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</si>
  <si>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</si>
  <si>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</si>
  <si>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</si>
  <si>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</si>
  <si>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</si>
  <si>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</si>
  <si>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</si>
  <si>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</si>
  <si>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</si>
  <si>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</si>
  <si>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</si>
  <si>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</si>
  <si>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</si>
  <si>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</si>
  <si>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</si>
  <si>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</si>
  <si>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</si>
  <si>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</si>
  <si>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</si>
  <si>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</si>
  <si>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</si>
  <si>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</si>
  <si>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</si>
  <si>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</si>
  <si>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</si>
  <si>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</si>
  <si>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</si>
  <si>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</si>
  <si>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</si>
  <si>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</si>
  <si>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</si>
  <si>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</si>
  <si>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</si>
  <si>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</si>
  <si>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</si>
  <si>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</si>
  <si>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</si>
  <si>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</si>
  <si>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</si>
  <si>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</si>
  <si>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</si>
  <si>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</si>
  <si>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</si>
  <si>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</si>
  <si>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</si>
  <si>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</si>
  <si>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</si>
  <si>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</si>
  <si>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</si>
  <si>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</si>
  <si>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</si>
  <si>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</si>
  <si>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</si>
  <si>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</si>
  <si>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</si>
  <si>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</si>
  <si>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</si>
  <si>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</si>
  <si>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</si>
  <si>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</si>
  <si>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</si>
  <si>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</si>
  <si>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</si>
  <si>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</si>
  <si>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</si>
  <si>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</si>
  <si>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</si>
  <si>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</si>
  <si>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</si>
  <si>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</si>
  <si>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</si>
  <si>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</si>
  <si>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</si>
  <si>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</si>
  <si>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</si>
  <si>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</si>
  <si>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</si>
  <si>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</si>
  <si>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</si>
  <si>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</si>
  <si>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</si>
  <si>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</si>
  <si>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</si>
  <si>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</si>
  <si>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</si>
  <si>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</si>
  <si>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</si>
  <si>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</si>
  <si>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</si>
  <si>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</si>
  <si>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</si>
  <si>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</si>
  <si>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</si>
  <si>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</si>
  <si>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</si>
  <si>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</si>
  <si>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</si>
  <si>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</si>
  <si>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</si>
  <si>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</si>
  <si>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</si>
  <si>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</si>
  <si>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</si>
  <si>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</si>
  <si>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</si>
  <si>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</si>
  <si>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</si>
  <si>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</si>
  <si>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</si>
  <si>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</si>
  <si>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</si>
  <si>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</si>
  <si>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</si>
  <si>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</si>
  <si>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</si>
  <si>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</si>
  <si>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</si>
  <si>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</si>
  <si>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</si>
  <si>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</si>
  <si>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</si>
  <si>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</si>
  <si>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</si>
  <si>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</si>
  <si>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</si>
  <si>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</si>
  <si>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</si>
  <si>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</si>
  <si>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</si>
  <si>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</si>
  <si>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</si>
  <si>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</si>
  <si>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</si>
  <si>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</si>
  <si>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</si>
  <si>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</si>
  <si>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</si>
  <si>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</si>
  <si>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</si>
  <si>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</si>
  <si>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</si>
  <si>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</si>
  <si>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</si>
  <si>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</si>
  <si>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</si>
  <si>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</si>
  <si>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</si>
  <si>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</si>
  <si>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</si>
  <si>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</si>
  <si>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</si>
  <si>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</si>
  <si>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</si>
  <si>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</si>
  <si>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</si>
  <si>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</si>
  <si>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</si>
  <si>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</si>
  <si>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</si>
  <si>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</si>
  <si>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</si>
  <si>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</si>
  <si>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</si>
  <si>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</si>
  <si>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</si>
  <si>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</si>
  <si>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</si>
  <si>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</si>
  <si>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</si>
  <si>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</si>
  <si>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</si>
  <si>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</si>
  <si>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</si>
  <si>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</si>
  <si>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</si>
  <si>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</si>
  <si>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</si>
  <si>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</si>
  <si>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</si>
  <si>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</si>
  <si>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</si>
  <si>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</si>
  <si>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</si>
  <si>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</si>
  <si>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</si>
  <si>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</si>
  <si>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</si>
  <si>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</si>
  <si>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</si>
  <si>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</si>
  <si>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</si>
  <si>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</si>
  <si>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</si>
  <si>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</si>
  <si>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</si>
  <si>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</si>
  <si>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</si>
  <si>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</si>
  <si>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</si>
  <si>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</si>
  <si>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</si>
  <si>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</si>
  <si>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</si>
  <si>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</si>
  <si>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</si>
  <si>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</si>
  <si>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</si>
  <si>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</si>
  <si>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</si>
  <si>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</si>
  <si>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</si>
  <si>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</si>
  <si>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</si>
  <si>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</si>
  <si>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</si>
  <si>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</si>
  <si>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</si>
  <si>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</si>
  <si>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</si>
  <si>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</si>
  <si>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</si>
  <si>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</si>
  <si>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</si>
  <si>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</si>
  <si>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</si>
  <si>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</si>
  <si>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</si>
  <si>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</si>
  <si>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</si>
  <si>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</si>
  <si>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</si>
  <si>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</si>
  <si>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</si>
  <si>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</si>
  <si>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</si>
  <si>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</si>
  <si>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</si>
  <si>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</si>
  <si>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</si>
  <si>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</si>
  <si>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</si>
  <si>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</si>
  <si>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</si>
  <si>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</si>
  <si>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</si>
  <si>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</si>
  <si>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</si>
  <si>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</si>
  <si>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</si>
  <si>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</si>
  <si>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</si>
  <si>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</si>
  <si>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</si>
  <si>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</si>
  <si>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</si>
  <si>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</si>
  <si>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</si>
  <si>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</si>
  <si>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</si>
  <si>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</si>
  <si>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</si>
  <si>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</si>
  <si>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</si>
  <si>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</si>
  <si>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</si>
  <si>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</si>
  <si>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</si>
  <si>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</si>
  <si>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</si>
  <si>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</si>
  <si>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</si>
  <si>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</si>
  <si>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</si>
  <si>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</si>
  <si>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</si>
  <si>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</si>
  <si>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</si>
  <si>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</si>
  <si>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</si>
  <si>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</si>
  <si>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</si>
  <si>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</si>
  <si>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</si>
  <si>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</si>
  <si>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</si>
  <si>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</si>
  <si>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</si>
  <si>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</si>
  <si>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</si>
  <si>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</si>
  <si>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</si>
  <si>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</si>
  <si>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</si>
  <si>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</si>
  <si>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</si>
  <si>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</si>
  <si>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</si>
  <si>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</si>
  <si>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</si>
  <si>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</si>
  <si>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</si>
  <si>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</si>
  <si>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</si>
  <si>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</si>
  <si>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</si>
  <si>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</si>
  <si>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</si>
  <si>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</si>
  <si>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</si>
  <si>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</si>
  <si>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</si>
  <si>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</si>
  <si>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</si>
  <si>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</si>
  <si>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</si>
  <si>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</si>
  <si>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</si>
  <si>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</si>
  <si>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</si>
  <si>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</si>
  <si>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</si>
  <si>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</si>
  <si>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</si>
  <si>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</si>
  <si>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</si>
  <si>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</si>
  <si>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</si>
  <si>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</si>
  <si>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</si>
  <si>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</si>
  <si>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</si>
  <si>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</si>
  <si>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</si>
  <si>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</si>
  <si>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</si>
  <si>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</si>
  <si>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</si>
  <si>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</si>
  <si>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</si>
  <si>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</si>
  <si>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</si>
  <si>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</si>
  <si>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</si>
  <si>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</si>
  <si>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</si>
  <si>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</si>
  <si>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</si>
  <si>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</si>
  <si>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</si>
  <si>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</si>
  <si>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</si>
  <si>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</si>
  <si>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</si>
  <si>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</si>
  <si>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</si>
  <si>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</si>
  <si>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</si>
  <si>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</si>
  <si>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</si>
  <si>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</si>
  <si>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</si>
  <si>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</si>
  <si>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</si>
  <si>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</si>
  <si>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</si>
  <si>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</si>
  <si>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</si>
  <si>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</si>
  <si>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</si>
  <si>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</si>
  <si>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</si>
  <si>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</si>
  <si>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</si>
  <si>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</si>
  <si>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</si>
  <si>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</si>
  <si>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</si>
  <si>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</si>
  <si>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</si>
  <si>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</si>
  <si>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</si>
  <si>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</si>
  <si>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</si>
  <si>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</si>
  <si>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</si>
  <si>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</si>
  <si>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</si>
  <si>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</si>
  <si>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</si>
  <si>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</si>
  <si>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</si>
  <si>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</si>
  <si>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</si>
  <si>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</si>
  <si>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</si>
  <si>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</si>
  <si>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</si>
  <si>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</si>
  <si>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</si>
  <si>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</si>
  <si>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</si>
  <si>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</si>
  <si>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</si>
  <si>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</si>
  <si>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</si>
  <si>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</si>
  <si>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</si>
  <si>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</si>
  <si>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</si>
  <si>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</si>
  <si>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</si>
  <si>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</si>
  <si>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</si>
  <si>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</si>
  <si>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</si>
  <si>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</si>
  <si>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</si>
  <si>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</si>
  <si>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</si>
  <si>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</si>
  <si>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</si>
  <si>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</si>
  <si>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</si>
  <si>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</si>
  <si>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</si>
  <si>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</si>
  <si>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</si>
  <si>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</si>
  <si>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</si>
  <si>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</si>
  <si>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</si>
  <si>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</si>
  <si>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</si>
  <si>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</si>
  <si>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</si>
  <si>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</si>
  <si>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</si>
  <si>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</si>
  <si>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</si>
  <si>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</si>
  <si>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</si>
  <si>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</si>
  <si>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</si>
  <si>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</si>
  <si>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</si>
  <si>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</si>
  <si>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</si>
  <si>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</si>
  <si>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</si>
  <si>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</si>
  <si>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</si>
  <si>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</si>
  <si>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</si>
  <si>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</si>
  <si>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</si>
  <si>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</si>
  <si>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</si>
  <si>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</si>
  <si>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</si>
  <si>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</si>
  <si>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</si>
  <si>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</si>
  <si>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</si>
  <si>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</si>
  <si>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</si>
  <si>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</si>
  <si>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</si>
  <si>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</si>
  <si>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</si>
  <si>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</si>
  <si>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</si>
  <si>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</si>
  <si>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</si>
  <si>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</si>
  <si>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</si>
  <si>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</si>
  <si>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</si>
  <si>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</si>
  <si>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</si>
  <si>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</si>
  <si>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</si>
  <si>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</si>
  <si>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</si>
  <si>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</si>
  <si>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</si>
  <si>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</si>
  <si>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</si>
  <si>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</si>
  <si>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</si>
  <si>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</si>
  <si>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</si>
  <si>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</si>
  <si>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</si>
  <si>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</si>
  <si>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</si>
  <si>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</si>
  <si>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</si>
  <si>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</si>
  <si>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</si>
  <si>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</si>
  <si>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</si>
  <si>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</si>
  <si>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</si>
  <si>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</si>
  <si>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</si>
  <si>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</si>
  <si>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</si>
  <si>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</si>
  <si>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</si>
  <si>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</si>
  <si>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</si>
  <si>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</si>
  <si>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</si>
  <si>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</si>
  <si>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</si>
  <si>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</si>
  <si>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</si>
  <si>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</si>
  <si>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</si>
  <si>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</si>
  <si>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</si>
  <si>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</si>
  <si>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</si>
  <si>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</si>
  <si>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</si>
  <si>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</si>
  <si>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</si>
  <si>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</si>
  <si>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</si>
  <si>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</si>
  <si>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</si>
  <si>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</si>
  <si>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</si>
  <si>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</si>
  <si>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</si>
  <si>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</si>
  <si>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</si>
  <si>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</si>
  <si>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</si>
  <si>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</si>
  <si>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</si>
  <si>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</si>
  <si>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</si>
  <si>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</si>
  <si>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</si>
  <si>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</si>
  <si>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</si>
  <si>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</si>
  <si>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</si>
  <si>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</si>
  <si>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</si>
  <si>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</si>
  <si>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</si>
  <si>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</si>
  <si>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</si>
  <si>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</si>
  <si>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</si>
  <si>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</si>
  <si>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</si>
  <si>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</si>
  <si>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</si>
  <si>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</si>
  <si>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</si>
  <si>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</si>
  <si>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</si>
  <si>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</si>
  <si>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</si>
  <si>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</si>
  <si>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</si>
  <si>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</si>
  <si>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</si>
  <si>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</si>
  <si>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</si>
  <si>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</si>
  <si>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</si>
  <si>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</si>
  <si>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</si>
  <si>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</si>
  <si>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</si>
  <si>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</si>
  <si>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</si>
  <si>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</si>
  <si>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</si>
  <si>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</si>
  <si>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</si>
  <si>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</si>
  <si>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</si>
  <si>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</si>
  <si>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</si>
  <si>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</si>
  <si>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</si>
  <si>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</si>
  <si>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</si>
  <si>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</si>
  <si>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</si>
  <si>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</si>
  <si>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</si>
  <si>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</si>
  <si>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</si>
  <si>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</si>
  <si>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</si>
  <si>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</si>
  <si>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</si>
  <si>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</si>
  <si>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</si>
  <si>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</si>
  <si>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</si>
  <si>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</si>
  <si>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</si>
  <si>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</si>
  <si>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</si>
  <si>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</si>
  <si>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</si>
  <si>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</si>
  <si>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</si>
  <si>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</si>
  <si>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</si>
  <si>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</si>
  <si>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</si>
  <si>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</si>
  <si>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</si>
  <si>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</si>
  <si>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</si>
  <si>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</si>
  <si>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</si>
  <si>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</si>
  <si>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</si>
  <si>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</si>
  <si>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</si>
  <si>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</si>
  <si>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</si>
  <si>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</si>
  <si>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</si>
  <si>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</si>
  <si>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</si>
  <si>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</si>
  <si>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</si>
  <si>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</si>
  <si>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</si>
  <si>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</si>
  <si>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</si>
  <si>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</si>
  <si>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</si>
  <si>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</si>
  <si>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</si>
  <si>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</si>
  <si>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</si>
  <si>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</si>
  <si>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</si>
  <si>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</si>
  <si>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</si>
  <si>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</si>
  <si>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</si>
  <si>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</si>
  <si>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</si>
  <si>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</si>
  <si>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</si>
  <si>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</si>
  <si>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</si>
  <si>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</si>
  <si>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</si>
  <si>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</si>
  <si>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</si>
  <si>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</si>
  <si>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</si>
  <si>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</si>
  <si>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</si>
  <si>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</si>
  <si>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</si>
  <si>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</si>
  <si>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</si>
  <si>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</si>
  <si>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</si>
  <si>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</si>
  <si>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</si>
  <si>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</si>
  <si>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</si>
  <si>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</si>
  <si>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</si>
  <si>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</si>
  <si>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</si>
  <si>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</si>
  <si>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</si>
  <si>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</si>
  <si>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</si>
  <si>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</si>
  <si>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</si>
  <si>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</si>
  <si>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</si>
  <si>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</si>
  <si>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</si>
  <si>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</si>
  <si>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</si>
  <si>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</si>
  <si>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</si>
  <si>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</si>
  <si>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</si>
  <si>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</si>
  <si>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</si>
  <si>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</si>
  <si>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</si>
  <si>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</si>
  <si>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</si>
  <si>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</si>
  <si>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</si>
  <si>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</si>
  <si>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</si>
  <si>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</si>
  <si>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</si>
  <si>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</si>
  <si>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</si>
  <si>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</si>
  <si>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</si>
  <si>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</si>
  <si>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</si>
  <si>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</si>
  <si>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</si>
  <si>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</si>
  <si>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</si>
  <si>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</si>
  <si>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</si>
  <si>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</si>
  <si>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</si>
  <si>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</si>
  <si>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</si>
  <si>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</si>
  <si>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</si>
  <si>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</si>
  <si>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</si>
  <si>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</si>
  <si>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</si>
  <si>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</si>
  <si>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</si>
  <si>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</si>
  <si>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</si>
  <si>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</si>
  <si>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</si>
  <si>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</si>
  <si>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</si>
  <si>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</si>
  <si>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</si>
  <si>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</si>
  <si>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</si>
  <si>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</si>
  <si>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</si>
  <si>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</si>
  <si>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</si>
  <si>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</si>
  <si>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</si>
  <si>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</si>
  <si>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</si>
  <si>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</si>
  <si>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</si>
  <si>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</si>
  <si>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</si>
  <si>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</si>
  <si>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</si>
  <si>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</si>
  <si>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</si>
  <si>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</si>
  <si>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</si>
  <si>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</si>
  <si>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</si>
  <si>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</si>
  <si>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</si>
  <si>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</si>
  <si>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</si>
  <si>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</si>
  <si>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</si>
  <si>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</si>
  <si>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</si>
  <si>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</si>
  <si>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</si>
  <si>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</si>
  <si>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</si>
  <si>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</si>
  <si>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</si>
  <si>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</si>
  <si>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</si>
  <si>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</si>
  <si>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</si>
  <si>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</si>
  <si>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</si>
  <si>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</si>
  <si>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</si>
  <si>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</si>
  <si>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</si>
  <si>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</si>
  <si>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</si>
  <si>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</si>
  <si>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</si>
  <si>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</si>
  <si>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</si>
  <si>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</si>
  <si>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</si>
  <si>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</si>
  <si>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</si>
  <si>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</si>
  <si>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</si>
  <si>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</si>
  <si>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</si>
  <si>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</si>
  <si>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</si>
  <si>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</si>
  <si>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</si>
  <si>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</si>
  <si>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</si>
  <si>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</si>
  <si>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</si>
  <si>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</si>
  <si>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</si>
  <si>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</si>
  <si>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</si>
  <si>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</si>
  <si>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</si>
  <si>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</si>
  <si>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</si>
  <si>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</si>
  <si>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</si>
  <si>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</si>
  <si>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</si>
  <si>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</si>
  <si>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</si>
  <si>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</si>
  <si>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</si>
  <si>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</si>
  <si>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</si>
  <si>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</si>
  <si>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</si>
  <si>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</si>
  <si>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</si>
  <si>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</si>
  <si>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</si>
  <si>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</si>
  <si>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</si>
  <si>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</si>
  <si>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</si>
  <si>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</si>
  <si>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</si>
  <si>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</si>
  <si>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</si>
  <si>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</si>
  <si>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</si>
  <si>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</si>
  <si>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</si>
  <si>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</si>
  <si>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</si>
  <si>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</si>
  <si>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</si>
  <si>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</si>
  <si>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</si>
  <si>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</si>
  <si>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</si>
  <si>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</si>
  <si>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</si>
  <si>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</si>
  <si>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</si>
  <si>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</si>
  <si>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</si>
  <si>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</si>
  <si>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</si>
  <si>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</si>
  <si>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</si>
  <si>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</si>
  <si>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</si>
  <si>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</si>
  <si>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</si>
  <si>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</si>
  <si>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</si>
  <si>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</si>
  <si>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</si>
  <si>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</si>
  <si>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</si>
  <si>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</si>
  <si>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</si>
  <si>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</si>
  <si>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</si>
  <si>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</si>
  <si>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</si>
  <si>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</si>
  <si>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</si>
  <si>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</si>
  <si>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</si>
  <si>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</si>
  <si>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</si>
  <si>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</si>
  <si>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</si>
  <si>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</si>
  <si>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</si>
  <si>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</si>
  <si>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</si>
  <si>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</si>
  <si>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</si>
  <si>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</si>
  <si>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</si>
  <si>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</si>
  <si>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</si>
  <si>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</si>
  <si>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</si>
  <si>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</si>
  <si>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</si>
  <si>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</si>
  <si>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</si>
  <si>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</si>
  <si>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</si>
  <si>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</si>
  <si>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</si>
  <si>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</si>
  <si>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</si>
  <si>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</si>
  <si>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</si>
  <si>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</si>
  <si>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</si>
  <si>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</si>
  <si>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</si>
  <si>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</si>
  <si>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</si>
  <si>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</si>
  <si>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</si>
  <si>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</si>
  <si>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</si>
  <si>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</si>
  <si>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</si>
  <si>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</si>
  <si>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</si>
  <si>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</si>
  <si>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</si>
  <si>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</si>
  <si>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</si>
  <si>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</si>
  <si>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</si>
  <si>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</si>
  <si>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</si>
  <si>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</si>
  <si>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</si>
  <si>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</si>
  <si>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</si>
  <si>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</si>
  <si>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</si>
  <si>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</si>
  <si>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</si>
  <si>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</si>
  <si>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</si>
  <si>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</si>
  <si>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</si>
  <si>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</si>
  <si>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</si>
  <si>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</si>
  <si>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</si>
  <si>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</si>
  <si>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</si>
  <si>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</si>
  <si>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</si>
  <si>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</si>
  <si>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</si>
  <si>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</si>
  <si>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</si>
  <si>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</si>
  <si>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</si>
  <si>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</si>
  <si>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</si>
  <si>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</si>
  <si>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</si>
  <si>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</si>
  <si>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</si>
  <si>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</si>
  <si>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</si>
  <si>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</si>
  <si>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</si>
  <si>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</si>
  <si>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</si>
  <si>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</si>
  <si>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</si>
  <si>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</si>
  <si>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</si>
  <si>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</si>
  <si>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</si>
  <si>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</si>
  <si>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</si>
  <si>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</si>
  <si>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</si>
  <si>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</si>
  <si>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</si>
  <si>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</si>
  <si>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</si>
  <si>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</si>
  <si>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</si>
  <si>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</si>
  <si>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</si>
  <si>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</si>
  <si>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</si>
  <si>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</si>
  <si>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</si>
  <si>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</si>
  <si>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</si>
  <si>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</si>
  <si>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</si>
  <si>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</si>
  <si>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</si>
  <si>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</si>
  <si>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</si>
  <si>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</si>
  <si>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</si>
  <si>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</si>
  <si>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</si>
  <si>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</si>
  <si>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</si>
  <si>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</si>
  <si>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</si>
  <si>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</si>
  <si>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</si>
  <si>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</si>
  <si>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</si>
  <si>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</si>
  <si>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</si>
  <si>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</si>
  <si>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</si>
  <si>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</si>
  <si>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</si>
  <si>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</si>
  <si>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</si>
  <si>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</si>
  <si>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</si>
  <si>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</si>
  <si>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</si>
  <si>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</si>
  <si>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</si>
  <si>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</si>
  <si>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</si>
  <si>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</si>
  <si>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</si>
  <si>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</si>
  <si>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</si>
  <si>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</si>
  <si>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</si>
  <si>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</si>
  <si>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</si>
  <si>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</si>
  <si>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</si>
  <si>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</si>
  <si>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</si>
  <si>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</si>
  <si>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</si>
  <si>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</si>
  <si>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</si>
  <si>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</si>
  <si>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</si>
  <si>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</si>
  <si>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</si>
  <si>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</si>
  <si>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</si>
  <si>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</si>
  <si>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</si>
  <si>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</si>
  <si>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</si>
  <si>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</si>
  <si>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</si>
  <si>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</si>
  <si>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</si>
  <si>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</si>
  <si>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</si>
  <si>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</si>
  <si>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</si>
  <si>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</si>
  <si>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</si>
  <si>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</si>
  <si>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</si>
  <si>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</si>
  <si>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</si>
  <si>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</si>
  <si>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</si>
  <si>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</si>
  <si>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</si>
  <si>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</si>
  <si>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</si>
  <si>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</si>
  <si>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</si>
  <si>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</si>
  <si>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</si>
  <si>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</si>
  <si>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</si>
  <si>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</si>
  <si>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</si>
  <si>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</si>
  <si>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</si>
  <si>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</si>
  <si>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</si>
  <si>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</si>
  <si>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</si>
  <si>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</si>
  <si>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</si>
  <si>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</si>
  <si>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</si>
  <si>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</si>
  <si>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</si>
  <si>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</si>
  <si>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</si>
  <si>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</si>
  <si>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</si>
  <si>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</si>
  <si>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</si>
  <si>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</si>
  <si>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</si>
  <si>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</si>
  <si>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</si>
  <si>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</si>
  <si>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</si>
  <si>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</si>
  <si>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</si>
  <si>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</si>
  <si>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</si>
  <si>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</si>
  <si>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</si>
  <si>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</si>
  <si>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</si>
  <si>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</si>
  <si>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</si>
  <si>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</si>
  <si>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</si>
  <si>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</si>
  <si>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</si>
  <si>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</si>
  <si>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</si>
  <si>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</si>
  <si>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</si>
  <si>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</si>
  <si>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</si>
  <si>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</si>
  <si>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</si>
  <si>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</si>
  <si>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</si>
  <si>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</si>
  <si>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</si>
  <si>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</si>
  <si>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</si>
  <si>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</si>
  <si>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</si>
  <si>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</si>
  <si>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</si>
  <si>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</si>
  <si>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</si>
  <si>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</si>
  <si>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</si>
  <si>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</si>
  <si>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</si>
  <si>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</si>
  <si>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</si>
  <si>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</si>
  <si>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</si>
  <si>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</si>
  <si>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</si>
  <si>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</si>
  <si>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</si>
  <si>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</si>
  <si>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</si>
  <si>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</si>
  <si>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</si>
  <si>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</si>
  <si>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</si>
  <si>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</si>
  <si>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</si>
  <si>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</si>
  <si>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</si>
  <si>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</si>
  <si>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</si>
  <si>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</si>
  <si>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</si>
  <si>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</si>
  <si>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</si>
  <si>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</si>
  <si>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</si>
  <si>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</si>
  <si>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</si>
  <si>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</si>
  <si>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</si>
  <si>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</si>
  <si>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</si>
  <si>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</si>
  <si>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</si>
  <si>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</si>
  <si>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</si>
  <si>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</si>
  <si>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</si>
  <si>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</si>
  <si>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</si>
  <si>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</si>
  <si>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</si>
  <si>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</si>
  <si>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</si>
  <si>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</si>
  <si>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</si>
  <si>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</si>
  <si>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</si>
  <si>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</si>
  <si>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</si>
  <si>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</si>
  <si>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</si>
  <si>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</si>
  <si>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</si>
  <si>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</si>
  <si>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</si>
  <si>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</si>
  <si>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</si>
  <si>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</si>
  <si>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</si>
  <si>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</si>
  <si>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</si>
  <si>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</si>
  <si>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</si>
  <si>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</si>
  <si>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</si>
  <si>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</si>
  <si>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</si>
  <si>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</si>
  <si>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</si>
  <si>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</si>
  <si>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</si>
  <si>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</si>
  <si>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</si>
  <si>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</si>
  <si>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</si>
  <si>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</si>
  <si>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</si>
  <si>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</si>
  <si>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</si>
  <si>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</si>
  <si>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</si>
  <si>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</si>
  <si>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</si>
  <si>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</si>
  <si>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</si>
  <si>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</si>
  <si>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</si>
  <si>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</si>
  <si>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</si>
  <si>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</si>
  <si>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</si>
  <si>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</si>
  <si>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</si>
  <si>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</si>
  <si>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</si>
  <si>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</si>
  <si>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</si>
  <si>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</si>
  <si>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</si>
  <si>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</si>
  <si>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</si>
  <si>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</si>
  <si>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</si>
  <si>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</si>
  <si>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</si>
  <si>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</si>
  <si>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</si>
  <si>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</si>
  <si>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</si>
  <si>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</si>
  <si>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</si>
  <si>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</si>
  <si>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</si>
  <si>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</si>
  <si>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</si>
  <si>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</si>
  <si>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</si>
  <si>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</si>
  <si>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</si>
  <si>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</si>
  <si>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</si>
  <si>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</si>
  <si>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</si>
  <si>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</si>
  <si>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</si>
  <si>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</si>
  <si>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</si>
  <si>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</si>
  <si>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</si>
  <si>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</si>
  <si>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</si>
  <si>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</si>
  <si>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</si>
  <si>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</si>
  <si>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</si>
  <si>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</si>
  <si>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</si>
  <si>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</si>
  <si>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</si>
  <si>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</si>
  <si>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</si>
  <si>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</si>
  <si>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</si>
  <si>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</si>
  <si>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</si>
  <si>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</si>
  <si>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</si>
  <si>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</si>
  <si>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</si>
  <si>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</si>
  <si>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</si>
  <si>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</si>
  <si>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</si>
  <si>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</si>
  <si>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</si>
  <si>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</si>
  <si>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</si>
  <si>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</si>
  <si>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</si>
  <si>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</si>
  <si>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</si>
  <si>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</si>
  <si>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</si>
  <si>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</si>
  <si>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</si>
  <si>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</si>
  <si>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</si>
  <si>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</si>
  <si>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</si>
  <si>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</si>
  <si>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</si>
  <si>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</si>
  <si>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</si>
  <si>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</si>
  <si>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</si>
  <si>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</si>
  <si>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</si>
  <si>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</si>
  <si>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</si>
  <si>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</si>
  <si>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</si>
  <si>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</si>
  <si>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</si>
  <si>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</si>
  <si>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</si>
  <si>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</si>
  <si>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</si>
  <si>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</si>
  <si>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</si>
  <si>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</si>
  <si>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</si>
  <si>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</si>
  <si>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</si>
  <si>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</si>
  <si>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</si>
  <si>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</si>
  <si>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</si>
  <si>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</si>
  <si>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</si>
  <si>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</si>
  <si>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</si>
  <si>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</si>
  <si>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</si>
  <si>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</si>
  <si>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</si>
  <si>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</si>
  <si>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</si>
  <si>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</si>
  <si>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</si>
  <si>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</si>
  <si>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</si>
  <si>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</si>
  <si>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</si>
  <si>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</si>
  <si>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</si>
  <si>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</si>
  <si>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</si>
  <si>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</si>
  <si>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</si>
  <si>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</si>
  <si>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</si>
  <si>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</si>
  <si>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</si>
  <si>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</si>
  <si>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</si>
  <si>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</si>
  <si>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</si>
  <si>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</si>
  <si>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</si>
  <si>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</si>
  <si>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</si>
  <si>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</si>
  <si>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</si>
  <si>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</si>
  <si>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</si>
  <si>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</si>
  <si>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</si>
  <si>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</si>
  <si>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</si>
  <si>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</si>
  <si>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</si>
  <si>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</si>
  <si>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</si>
  <si>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</si>
  <si>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</si>
  <si>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</si>
  <si>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</si>
  <si>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</si>
  <si>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</si>
  <si>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</si>
  <si>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</si>
  <si>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</si>
  <si>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</si>
  <si>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</si>
  <si>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</si>
  <si>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</si>
  <si>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</si>
  <si>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</si>
  <si>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</si>
  <si>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</si>
  <si>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</si>
  <si>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</si>
  <si>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</si>
  <si>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</si>
  <si>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</si>
  <si>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</si>
  <si>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</si>
  <si>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</si>
  <si>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</si>
  <si>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</si>
  <si>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</si>
  <si>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</si>
  <si>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</si>
  <si>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</si>
  <si>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</si>
  <si>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</si>
  <si>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</si>
  <si>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</si>
  <si>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</si>
  <si>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</si>
  <si>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</si>
  <si>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</si>
  <si>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</si>
  <si>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</si>
  <si>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</si>
  <si>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</si>
  <si>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</si>
  <si>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</si>
  <si>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</si>
  <si>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</si>
  <si>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</si>
  <si>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</si>
  <si>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</si>
  <si>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</si>
  <si>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</si>
  <si>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</si>
  <si>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</si>
  <si>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</si>
  <si>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</si>
  <si>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</si>
  <si>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</si>
  <si>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</si>
  <si>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</si>
  <si>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</si>
  <si>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</si>
  <si>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</si>
  <si>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</si>
  <si>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</si>
  <si>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</si>
  <si>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</si>
  <si>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</si>
  <si>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</si>
  <si>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</si>
  <si>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</si>
  <si>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</si>
  <si>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</si>
  <si>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</si>
  <si>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</si>
  <si>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</si>
  <si>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</si>
  <si>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</si>
  <si>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</si>
  <si>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</si>
  <si>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</si>
  <si>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</si>
  <si>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</si>
  <si>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</si>
  <si>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</si>
  <si>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</si>
  <si>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</si>
  <si>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</si>
  <si>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</si>
  <si>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</si>
  <si>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</si>
  <si>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</si>
  <si>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</si>
  <si>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</si>
  <si>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</si>
  <si>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</si>
  <si>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</si>
  <si>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</si>
  <si>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</si>
  <si>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</si>
  <si>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</si>
  <si>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</si>
  <si>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</si>
  <si>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</si>
  <si>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</si>
  <si>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</si>
  <si>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</si>
  <si>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</si>
  <si>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</si>
  <si>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</si>
  <si>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</si>
  <si>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</si>
  <si>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</si>
  <si>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</si>
  <si>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</si>
  <si>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</si>
  <si>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</si>
  <si>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</si>
  <si>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</si>
  <si>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</si>
  <si>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</si>
  <si>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</si>
  <si>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</si>
  <si>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</si>
  <si>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</si>
  <si>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</si>
  <si>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</si>
  <si>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</si>
  <si>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</si>
  <si>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</si>
  <si>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</si>
  <si>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</si>
  <si>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</si>
  <si>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</si>
  <si>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</si>
  <si>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</si>
  <si>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</si>
  <si>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</si>
  <si>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</si>
  <si>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</si>
  <si>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</si>
  <si>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</si>
  <si>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</si>
  <si>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</si>
  <si>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</si>
  <si>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</si>
  <si>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</si>
  <si>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</si>
  <si>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</si>
  <si>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</si>
  <si>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</si>
  <si>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</si>
  <si>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</si>
  <si>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</si>
  <si>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</si>
  <si>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</si>
  <si>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</si>
  <si>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</si>
  <si>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</si>
  <si>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</si>
  <si>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</si>
  <si>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</si>
  <si>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</si>
  <si>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</si>
  <si>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</si>
  <si>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</si>
  <si>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</si>
  <si>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</si>
  <si>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</si>
  <si>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</si>
  <si>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</si>
  <si>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</si>
  <si>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</si>
  <si>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</si>
  <si>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</si>
  <si>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</si>
  <si>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</si>
  <si>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</si>
  <si>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</si>
  <si>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</si>
  <si>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</si>
  <si>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</si>
  <si>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</si>
  <si>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</si>
  <si>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</si>
  <si>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</si>
  <si>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</si>
  <si>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</si>
  <si>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</si>
  <si>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</si>
  <si>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</si>
  <si>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</si>
  <si>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</si>
  <si>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</si>
  <si>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</si>
  <si>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</si>
  <si>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</si>
  <si>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</si>
  <si>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</si>
  <si>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</si>
  <si>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</si>
  <si>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</si>
  <si>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</si>
  <si>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</si>
  <si>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</si>
  <si>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</si>
  <si>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</si>
  <si>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</si>
  <si>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</si>
  <si>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</si>
  <si>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</si>
  <si>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</si>
  <si>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</si>
  <si>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</si>
  <si>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</si>
  <si>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</si>
  <si>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</si>
  <si>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</si>
  <si>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</si>
  <si>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</si>
  <si>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</si>
  <si>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</si>
  <si>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</si>
  <si>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</si>
  <si>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</si>
  <si>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</si>
  <si>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</si>
  <si>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</si>
  <si>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</si>
  <si>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</si>
  <si>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</si>
  <si>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</si>
  <si>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</si>
  <si>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</si>
  <si>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</si>
  <si>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</si>
  <si>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</si>
  <si>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</si>
  <si>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</si>
  <si>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</si>
  <si>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</si>
  <si>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</si>
  <si>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</si>
  <si>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</si>
  <si>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</si>
  <si>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</si>
  <si>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</si>
  <si>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</si>
  <si>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</si>
  <si>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</si>
  <si>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</si>
  <si>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</si>
  <si>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</si>
  <si>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</si>
  <si>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</si>
  <si>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</si>
  <si>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</si>
  <si>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</si>
  <si>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</si>
  <si>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</si>
  <si>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</si>
  <si>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</si>
  <si>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</si>
  <si>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</si>
  <si>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</si>
  <si>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</si>
  <si>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</si>
  <si>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</si>
  <si>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</si>
  <si>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</si>
  <si>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</si>
  <si>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</si>
  <si>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</si>
  <si>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</si>
  <si>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</si>
  <si>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</si>
  <si>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</si>
  <si>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</si>
  <si>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</si>
  <si>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</si>
  <si>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</si>
  <si>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</si>
  <si>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</si>
  <si>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</si>
  <si>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</si>
  <si>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</si>
  <si>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</si>
  <si>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</si>
  <si>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</si>
  <si>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</si>
  <si>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</si>
  <si>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</si>
  <si>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</si>
  <si>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</si>
  <si>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</si>
  <si>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</si>
  <si>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</si>
  <si>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</si>
  <si>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</si>
  <si>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</si>
  <si>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</si>
  <si>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</si>
  <si>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</si>
  <si>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</si>
  <si>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</si>
  <si>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</si>
  <si>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</si>
  <si>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</si>
  <si>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</si>
  <si>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</si>
  <si>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</si>
  <si>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</si>
  <si>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</si>
  <si>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</si>
  <si>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</si>
  <si>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</si>
  <si>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</si>
  <si>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</si>
  <si>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</si>
  <si>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</si>
  <si>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</si>
  <si>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</si>
  <si>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</si>
  <si>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</si>
  <si>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</si>
  <si>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</si>
  <si>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</si>
  <si>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</si>
  <si>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</si>
  <si>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</si>
  <si>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</si>
  <si>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</si>
  <si>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</si>
  <si>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</si>
  <si>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</si>
  <si>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</si>
  <si>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</si>
  <si>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</si>
  <si>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</si>
  <si>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</si>
  <si>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</si>
  <si>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</si>
  <si>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</si>
  <si>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</si>
  <si>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</si>
  <si>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</si>
  <si>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</si>
  <si>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</si>
  <si>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</si>
  <si>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</si>
  <si>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</si>
  <si>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</si>
  <si>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</si>
  <si>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</si>
  <si>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</si>
  <si>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</si>
  <si>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</si>
  <si>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</si>
  <si>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</si>
  <si>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</si>
  <si>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</si>
  <si>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</si>
  <si>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</si>
  <si>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</si>
  <si>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</si>
  <si>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</si>
  <si>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</si>
  <si>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</si>
  <si>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</si>
  <si>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</si>
  <si>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</si>
  <si>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</si>
  <si>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</si>
  <si>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</si>
  <si>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</si>
  <si>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</si>
  <si>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</si>
  <si>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</si>
  <si>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</si>
  <si>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</si>
  <si>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</si>
  <si>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</si>
  <si>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</si>
  <si>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</si>
  <si>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</si>
  <si>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</si>
  <si>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</si>
  <si>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</si>
  <si>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</si>
  <si>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</si>
  <si>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</si>
  <si>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</si>
  <si>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</si>
  <si>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</si>
  <si>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</si>
  <si>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</si>
  <si>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</si>
  <si>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</si>
  <si>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</si>
  <si>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</si>
  <si>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</si>
  <si>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</si>
  <si>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</si>
  <si>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</si>
  <si>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</si>
  <si>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</si>
  <si>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</si>
  <si>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</si>
  <si>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</si>
  <si>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</si>
  <si>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</si>
  <si>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</si>
  <si>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</si>
  <si>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</si>
  <si>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</si>
  <si>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</si>
  <si>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</si>
  <si>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</si>
  <si>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</si>
  <si>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</si>
  <si>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</si>
  <si>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</si>
  <si>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</si>
  <si>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</si>
  <si>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</si>
  <si>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</si>
  <si>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</si>
  <si>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</si>
  <si>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</si>
  <si>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</si>
  <si>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</si>
  <si>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</si>
  <si>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</si>
  <si>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</si>
  <si>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</si>
  <si>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</si>
  <si>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</si>
  <si>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</si>
  <si>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</si>
  <si>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</si>
  <si>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</si>
  <si>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</si>
  <si>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</si>
  <si>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</si>
  <si>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</si>
  <si>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</si>
  <si>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</si>
  <si>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</si>
  <si>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</si>
  <si>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</si>
  <si>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</si>
  <si>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</si>
  <si>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</si>
  <si>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</si>
  <si>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</si>
  <si>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</si>
  <si>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</si>
  <si>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</si>
  <si>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</si>
  <si>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</si>
  <si>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</si>
  <si>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</si>
  <si>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</si>
  <si>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</si>
  <si>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</si>
  <si>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</si>
  <si>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</si>
  <si>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</si>
  <si>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</si>
  <si>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</si>
  <si>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</si>
  <si>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</si>
  <si>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</si>
  <si>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</si>
  <si>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</si>
  <si>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</si>
  <si>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</si>
  <si>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</si>
  <si>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</si>
  <si>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</si>
  <si>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</si>
  <si>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</si>
  <si>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</si>
  <si>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</si>
  <si>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</si>
  <si>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</si>
  <si>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</si>
  <si>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</si>
  <si>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</si>
  <si>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</si>
  <si>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</si>
  <si>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</si>
  <si>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</si>
  <si>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</si>
  <si>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</si>
  <si>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</si>
  <si>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</si>
  <si>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</si>
  <si>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</si>
  <si>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</si>
  <si>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</si>
  <si>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</si>
  <si>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</si>
  <si>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</si>
  <si>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</si>
  <si>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</si>
  <si>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</si>
  <si>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</si>
  <si>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</si>
  <si>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</si>
  <si>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</si>
  <si>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</si>
  <si>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</si>
  <si>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</si>
  <si>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</si>
  <si>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</si>
  <si>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</si>
  <si>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</si>
  <si>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</si>
  <si>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</si>
  <si>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</si>
  <si>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</si>
  <si>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</si>
  <si>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</si>
  <si>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</si>
  <si>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</si>
  <si>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</si>
  <si>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</si>
  <si>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</si>
  <si>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</si>
  <si>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</si>
  <si>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</si>
  <si>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</si>
  <si>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</si>
  <si>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</si>
  <si>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</si>
  <si>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</si>
  <si>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</si>
  <si>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</si>
  <si>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</si>
  <si>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</si>
  <si>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</si>
  <si>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</si>
  <si>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</si>
  <si>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</si>
  <si>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</si>
  <si>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</si>
  <si>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</si>
  <si>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</si>
  <si>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</si>
  <si>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</si>
  <si>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</si>
  <si>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</si>
  <si>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</si>
  <si>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</si>
  <si>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</si>
  <si>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</si>
  <si>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</si>
  <si>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</si>
  <si>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</si>
  <si>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</si>
  <si>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</si>
  <si>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</si>
  <si>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</si>
  <si>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</si>
  <si>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</si>
  <si>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</si>
  <si>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</si>
  <si>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</si>
  <si>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</si>
  <si>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</si>
  <si>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</si>
  <si>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</si>
  <si>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</si>
  <si>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</si>
  <si>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</si>
  <si>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</si>
  <si>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</si>
  <si>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</si>
  <si>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</si>
  <si>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</si>
  <si>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</si>
  <si>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</si>
  <si>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</si>
  <si>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</si>
  <si>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</si>
  <si>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</si>
  <si>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</si>
  <si>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</si>
  <si>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</si>
  <si>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</si>
  <si>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</si>
  <si>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</si>
  <si>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</si>
  <si>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</si>
  <si>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</si>
  <si>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</si>
  <si>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</si>
  <si>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</si>
  <si>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</si>
  <si>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</si>
  <si>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</si>
  <si>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</si>
  <si>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</si>
  <si>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</si>
  <si>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</si>
  <si>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</si>
  <si>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</si>
  <si>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</si>
  <si>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</si>
  <si>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</si>
  <si>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</si>
  <si>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</si>
  <si>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</si>
  <si>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</si>
  <si>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</si>
  <si>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</si>
  <si>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</si>
  <si>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</si>
  <si>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</si>
  <si>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</si>
  <si>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</si>
  <si>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</si>
  <si>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</si>
  <si>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</si>
  <si>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</si>
  <si>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</si>
  <si>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</si>
  <si>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</si>
  <si>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</si>
  <si>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</si>
  <si>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</si>
  <si>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</si>
  <si>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</si>
  <si>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</si>
  <si>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</si>
  <si>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</si>
  <si>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</si>
  <si>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</si>
  <si>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</si>
  <si>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</si>
  <si>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</si>
  <si>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</si>
  <si>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</si>
  <si>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</si>
  <si>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</si>
  <si>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</si>
  <si>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</si>
  <si>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</si>
  <si>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</si>
  <si>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</si>
  <si>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</si>
  <si>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</si>
  <si>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</si>
  <si>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</si>
  <si>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</si>
  <si>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</si>
  <si>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</si>
  <si>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</si>
  <si>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</si>
  <si>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</si>
  <si>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</si>
  <si>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</si>
  <si>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</si>
  <si>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</si>
  <si>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</si>
  <si>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</si>
  <si>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</si>
  <si>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</si>
  <si>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</si>
  <si>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</si>
  <si>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</si>
  <si>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</si>
  <si>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</si>
  <si>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</si>
  <si>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</si>
  <si>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</si>
  <si>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</si>
  <si>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</si>
  <si>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</si>
  <si>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</si>
  <si>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</si>
  <si>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</si>
  <si>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</si>
  <si>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</si>
  <si>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</si>
  <si>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</si>
  <si>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</si>
  <si>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</si>
  <si>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</si>
  <si>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</si>
  <si>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</si>
  <si>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</si>
  <si>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</si>
  <si>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</si>
  <si>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</si>
  <si>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</si>
  <si>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</si>
  <si>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</si>
  <si>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</si>
  <si>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</si>
  <si>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</si>
  <si>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</si>
  <si>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</si>
  <si>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</si>
  <si>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</si>
  <si>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</si>
  <si>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</si>
  <si>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</si>
  <si>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</si>
  <si>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</si>
  <si>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</si>
  <si>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</si>
  <si>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</si>
  <si>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</si>
  <si>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</si>
  <si>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</si>
  <si>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</si>
  <si>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</si>
  <si>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</si>
  <si>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</si>
  <si>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</si>
  <si>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</si>
  <si>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</si>
  <si>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</si>
  <si>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</si>
  <si>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</si>
  <si>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</si>
  <si>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</si>
  <si>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</si>
  <si>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</si>
  <si>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</si>
  <si>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</si>
  <si>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</si>
  <si>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</si>
  <si>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</si>
  <si>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</si>
  <si>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</si>
  <si>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</si>
  <si>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</si>
  <si>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</si>
  <si>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</si>
  <si>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</si>
  <si>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</si>
  <si>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</si>
  <si>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</si>
  <si>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</si>
  <si>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</si>
  <si>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</si>
  <si>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</si>
  <si>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</si>
  <si>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</si>
  <si>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</si>
  <si>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</si>
  <si>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</si>
  <si>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</si>
  <si>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</si>
  <si>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</si>
  <si>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</si>
  <si>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</si>
  <si>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</si>
  <si>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</si>
  <si>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</si>
  <si>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</si>
  <si>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</si>
  <si>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</si>
  <si>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</si>
  <si>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</si>
  <si>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</si>
  <si>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</si>
  <si>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</si>
  <si>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</si>
  <si>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</si>
  <si>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</si>
  <si>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</si>
  <si>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</si>
  <si>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</si>
  <si>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</si>
  <si>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</si>
  <si>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</si>
  <si>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</si>
  <si>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</si>
  <si>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</si>
  <si>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</si>
  <si>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</si>
  <si>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</si>
  <si>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</si>
  <si>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</si>
  <si>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</si>
  <si>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</si>
  <si>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</si>
  <si>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</si>
  <si>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</si>
  <si>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</si>
  <si>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</si>
  <si>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</si>
  <si>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</si>
  <si>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</si>
  <si>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</si>
  <si>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</si>
  <si>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</si>
  <si>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</si>
  <si>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</si>
  <si>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</si>
  <si>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</si>
  <si>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</si>
  <si>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</si>
  <si>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</si>
  <si>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</si>
  <si>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</si>
  <si>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</si>
  <si>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</si>
  <si>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</si>
  <si>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</si>
  <si>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</si>
  <si>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</si>
  <si>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</si>
  <si>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</si>
  <si>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</si>
  <si>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</si>
  <si>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</si>
  <si>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</si>
  <si>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</si>
  <si>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</si>
  <si>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</si>
  <si>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</si>
  <si>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</si>
  <si>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</si>
  <si>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</si>
  <si>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</si>
  <si>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</si>
  <si>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</si>
  <si>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</si>
  <si>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</si>
  <si>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</si>
  <si>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</si>
  <si>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</si>
  <si>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</si>
  <si>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</si>
  <si>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</si>
  <si>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</si>
  <si>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</si>
  <si>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</si>
  <si>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</si>
  <si>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</si>
  <si>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</si>
  <si>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</si>
  <si>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</si>
  <si>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</si>
  <si>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</si>
  <si>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</si>
  <si>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</si>
  <si>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</si>
  <si>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</si>
  <si>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</si>
  <si>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</si>
  <si>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</si>
  <si>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</si>
  <si>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</si>
  <si>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</si>
  <si>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</si>
  <si>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</si>
  <si>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</si>
  <si>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</si>
  <si>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</si>
  <si>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</si>
  <si>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</si>
  <si>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</si>
  <si>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</si>
  <si>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</si>
  <si>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</si>
  <si>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</si>
  <si>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</si>
  <si>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</si>
  <si>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</si>
  <si>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</si>
  <si>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</si>
  <si>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</si>
  <si>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</si>
  <si>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</si>
  <si>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</si>
  <si>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</si>
  <si>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</si>
  <si>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</si>
  <si>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</si>
  <si>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</si>
  <si>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</si>
  <si>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</si>
  <si>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</si>
  <si>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</si>
  <si>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</si>
  <si>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</si>
  <si>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</si>
  <si>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</si>
  <si>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</si>
  <si>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</si>
  <si>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</si>
  <si>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</si>
  <si>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</si>
  <si>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</si>
  <si>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</si>
  <si>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</si>
  <si>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</si>
  <si>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</si>
  <si>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</si>
  <si>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</si>
  <si>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</si>
  <si>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</si>
  <si>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</si>
  <si>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</si>
  <si>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</si>
  <si>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</si>
  <si>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</si>
  <si>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</si>
  <si>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</si>
  <si>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</si>
  <si>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</si>
  <si>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</si>
  <si>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</si>
  <si>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</si>
  <si>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</si>
  <si>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</si>
  <si>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</si>
  <si>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</si>
  <si>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</si>
  <si>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</si>
  <si>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</si>
  <si>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</si>
  <si>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</si>
  <si>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</si>
  <si>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</si>
  <si>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</si>
  <si>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</si>
  <si>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</si>
  <si>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</si>
  <si>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</si>
  <si>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</si>
  <si>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</si>
  <si>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</si>
  <si>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</si>
  <si>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</si>
  <si>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</si>
  <si>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</si>
  <si>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</si>
  <si>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</si>
  <si>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</si>
  <si>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</si>
  <si>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</si>
  <si>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</si>
  <si>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</si>
  <si>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</si>
  <si>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</si>
  <si>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</si>
  <si>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</si>
  <si>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</si>
  <si>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</si>
  <si>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</si>
  <si>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</si>
  <si>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</si>
  <si>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</si>
  <si>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</si>
  <si>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</si>
  <si>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</si>
  <si>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</si>
  <si>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</si>
  <si>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</si>
  <si>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</si>
  <si>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</si>
  <si>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</si>
  <si>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</si>
  <si>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</si>
  <si>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</si>
  <si>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</si>
  <si>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</si>
  <si>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</si>
  <si>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</si>
  <si>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</si>
  <si>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</si>
  <si>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</si>
  <si>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</si>
  <si>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</si>
  <si>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</si>
  <si>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</si>
  <si>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</si>
  <si>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</si>
  <si>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</si>
  <si>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</si>
  <si>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</si>
  <si>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</si>
  <si>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</si>
  <si>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</si>
  <si>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</si>
  <si>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</si>
  <si>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</si>
  <si>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</si>
  <si>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</si>
  <si>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</si>
  <si>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</si>
  <si>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</si>
  <si>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</si>
  <si>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</si>
  <si>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</si>
  <si>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</si>
  <si>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</si>
  <si>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</si>
  <si>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</si>
  <si>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</si>
  <si>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</si>
  <si>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</si>
  <si>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</si>
  <si>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</si>
  <si>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</si>
  <si>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</si>
  <si>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</si>
  <si>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</si>
  <si>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</si>
  <si>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</si>
  <si>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</si>
  <si>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</si>
  <si>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</si>
  <si>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</si>
  <si>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</si>
  <si>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</si>
  <si>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</si>
  <si>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</si>
  <si>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</si>
  <si>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</si>
  <si>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</si>
  <si>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</si>
  <si>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</si>
  <si>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</si>
  <si>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</si>
  <si>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</si>
  <si>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</si>
  <si>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</si>
  <si>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</si>
  <si>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</si>
  <si>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</si>
  <si>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</si>
  <si>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</si>
  <si>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</si>
  <si>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</si>
  <si>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</si>
  <si>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</si>
  <si>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</si>
  <si>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</si>
  <si>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</si>
  <si>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</si>
  <si>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</si>
  <si>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</si>
  <si>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</si>
  <si>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</si>
  <si>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</si>
  <si>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</si>
  <si>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</si>
  <si>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</si>
  <si>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</si>
  <si>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</si>
  <si>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</si>
  <si>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</si>
  <si>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</si>
  <si>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</si>
  <si>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</si>
  <si>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</si>
  <si>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</si>
  <si>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</si>
  <si>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</si>
  <si>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</si>
  <si>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</si>
  <si>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</si>
  <si>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</si>
  <si>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</si>
  <si>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</si>
  <si>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</si>
  <si>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</si>
  <si>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</si>
  <si>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</si>
  <si>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</si>
  <si>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</si>
  <si>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</si>
  <si>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</si>
  <si>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</si>
  <si>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</si>
  <si>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</si>
  <si>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</si>
  <si>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</si>
  <si>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</si>
  <si>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</si>
  <si>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</si>
  <si>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</si>
  <si>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</si>
  <si>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</si>
  <si>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</si>
  <si>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</si>
  <si>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</si>
  <si>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</si>
  <si>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</si>
  <si>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</si>
  <si>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</si>
  <si>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</si>
  <si>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</si>
  <si>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</si>
  <si>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</si>
  <si>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</si>
  <si>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</si>
  <si>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</si>
  <si>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</si>
  <si>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</si>
  <si>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</si>
  <si>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</si>
  <si>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</si>
  <si>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</si>
  <si>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</si>
  <si>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</si>
  <si>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</si>
  <si>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</si>
  <si>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</si>
  <si>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</si>
  <si>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</si>
  <si>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</si>
  <si>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</si>
  <si>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</si>
  <si>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</si>
  <si>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</si>
  <si>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</si>
  <si>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</si>
  <si>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</si>
  <si>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</si>
  <si>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</si>
  <si>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</si>
  <si>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</si>
  <si>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</si>
  <si>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</si>
  <si>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</si>
  <si>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</si>
  <si>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</si>
  <si>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</si>
  <si>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</si>
  <si>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</si>
  <si>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</si>
  <si>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</si>
  <si>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</si>
  <si>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</si>
  <si>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</si>
  <si>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</si>
  <si>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</si>
  <si>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</si>
  <si>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</si>
  <si>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</si>
  <si>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</si>
  <si>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</si>
  <si>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</si>
  <si>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</si>
  <si>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</si>
  <si>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</si>
  <si>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</si>
  <si>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</si>
  <si>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</si>
  <si>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</si>
  <si>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</si>
  <si>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</si>
  <si>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</si>
  <si>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</si>
  <si>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</si>
  <si>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</si>
  <si>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</si>
  <si>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</si>
  <si>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</si>
  <si>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</si>
  <si>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</si>
  <si>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</si>
  <si>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</si>
  <si>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</si>
  <si>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</si>
  <si>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</si>
  <si>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</si>
  <si>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</si>
  <si>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</si>
  <si>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</si>
  <si>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</si>
  <si>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</si>
  <si>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</si>
  <si>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</si>
  <si>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</si>
  <si>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</si>
  <si>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</si>
  <si>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</si>
  <si>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</si>
  <si>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</si>
  <si>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</si>
  <si>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</si>
  <si>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</si>
  <si>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</si>
  <si>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</si>
  <si>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</si>
  <si>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</si>
  <si>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</si>
  <si>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</si>
  <si>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</si>
  <si>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</si>
  <si>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</si>
  <si>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</si>
  <si>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</si>
  <si>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</si>
  <si>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</si>
  <si>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</si>
  <si>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</si>
  <si>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</si>
  <si>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</si>
  <si>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</si>
  <si>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</si>
  <si>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</si>
  <si>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</si>
  <si>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</si>
  <si>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</si>
  <si>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</si>
  <si>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</si>
  <si>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</si>
  <si>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</si>
  <si>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</si>
  <si>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</si>
  <si>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</si>
  <si>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</si>
  <si>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</si>
  <si>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</si>
  <si>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</si>
  <si>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</si>
  <si>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</si>
  <si>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</si>
  <si>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</si>
  <si>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</si>
  <si>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</si>
  <si>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</si>
  <si>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</si>
  <si>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</si>
  <si>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</si>
  <si>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</si>
  <si>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</si>
  <si>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</si>
  <si>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</si>
  <si>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</si>
  <si>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</si>
  <si>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</si>
  <si>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</si>
  <si>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</si>
  <si>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</si>
  <si>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</si>
  <si>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</si>
  <si>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</si>
  <si>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</si>
  <si>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</si>
  <si>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</si>
  <si>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</si>
  <si>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</si>
  <si>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</si>
  <si>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</si>
  <si>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</si>
  <si>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</si>
  <si>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</si>
  <si>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</si>
  <si>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</si>
  <si>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</si>
  <si>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</si>
  <si>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</si>
  <si>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</si>
  <si>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</si>
  <si>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</si>
  <si>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</si>
  <si>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</si>
  <si>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</si>
  <si>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</si>
  <si>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</si>
  <si>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</si>
  <si>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</si>
  <si>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</si>
  <si>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</si>
  <si>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</si>
  <si>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</si>
  <si>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</si>
  <si>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</si>
  <si>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</si>
  <si>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</si>
  <si>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</si>
  <si>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</si>
  <si>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</si>
  <si>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</si>
  <si>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</si>
  <si>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</si>
  <si>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</si>
  <si>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</si>
  <si>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</si>
  <si>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</si>
  <si>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</si>
  <si>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</si>
  <si>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</si>
  <si>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</si>
  <si>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</si>
  <si>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</si>
  <si>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</si>
  <si>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</si>
  <si>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</si>
  <si>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</si>
  <si>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</si>
  <si>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</si>
  <si>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</si>
  <si>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</si>
  <si>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</si>
  <si>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</si>
  <si>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</si>
  <si>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</si>
  <si>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</si>
  <si>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</si>
  <si>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</si>
  <si>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</si>
  <si>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</si>
  <si>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</si>
  <si>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</si>
  <si>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</si>
  <si>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</si>
  <si>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</si>
  <si>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</si>
  <si>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</si>
  <si>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</si>
  <si>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</si>
  <si>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</si>
  <si>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</si>
  <si>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</si>
  <si>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</si>
  <si>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</si>
  <si>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</si>
  <si>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</si>
  <si>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</si>
  <si>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</si>
  <si>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</si>
  <si>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</si>
  <si>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</si>
  <si>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</si>
  <si>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</si>
  <si>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</si>
  <si>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</si>
  <si>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</si>
  <si>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</si>
  <si>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</si>
  <si>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</si>
  <si>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</si>
  <si>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</si>
  <si>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</si>
  <si>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</si>
  <si>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</si>
  <si>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</si>
  <si>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</si>
  <si>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</si>
  <si>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</si>
  <si>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</si>
  <si>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</si>
  <si>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</si>
  <si>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</si>
  <si>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</si>
  <si>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</si>
  <si>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</si>
  <si>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</si>
  <si>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</si>
  <si>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</si>
  <si>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</si>
  <si>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</si>
  <si>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</si>
  <si>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</si>
  <si>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</si>
  <si>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</si>
  <si>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</si>
  <si>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</si>
  <si>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</si>
  <si>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</si>
  <si>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</si>
  <si>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</si>
  <si>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</si>
  <si>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</si>
  <si>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</si>
  <si>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</si>
  <si>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</si>
  <si>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</si>
  <si>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</si>
  <si>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</si>
  <si>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</si>
  <si>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</si>
  <si>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</si>
  <si>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</si>
  <si>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</si>
  <si>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</si>
  <si>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</si>
  <si>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</si>
  <si>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</si>
  <si>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</si>
  <si>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</si>
  <si>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</si>
  <si>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</si>
  <si>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</si>
  <si>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</si>
  <si>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</si>
  <si>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</si>
  <si>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</si>
  <si>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</si>
  <si>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</si>
  <si>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</si>
  <si>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</si>
  <si>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</si>
  <si>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</si>
  <si>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</si>
  <si>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</si>
  <si>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</si>
  <si>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</si>
  <si>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</si>
  <si>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</si>
  <si>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</si>
  <si>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</si>
  <si>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</si>
  <si>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</si>
  <si>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</si>
  <si>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</si>
  <si>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</si>
  <si>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</si>
  <si>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</si>
  <si>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</si>
  <si>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</si>
  <si>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</si>
  <si>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</si>
  <si>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</si>
  <si>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</si>
  <si>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</si>
  <si>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</si>
  <si>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</si>
  <si>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</si>
  <si>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</si>
  <si>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</si>
  <si>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</si>
  <si>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</si>
  <si>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</si>
  <si>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</si>
  <si>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</si>
  <si>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</si>
  <si>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</si>
  <si>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</si>
  <si>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</si>
  <si>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</si>
  <si>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</si>
  <si>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</si>
  <si>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</si>
  <si>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</si>
  <si>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</si>
  <si>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</si>
  <si>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</si>
  <si>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</si>
  <si>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</si>
  <si>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</si>
  <si>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</si>
  <si>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</si>
  <si>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</si>
  <si>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</si>
  <si>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</si>
  <si>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</si>
  <si>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</si>
  <si>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</si>
  <si>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</si>
  <si>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</si>
  <si>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</si>
  <si>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</si>
  <si>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</si>
  <si>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</si>
  <si>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</si>
  <si>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</si>
  <si>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</si>
  <si>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</si>
  <si>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</si>
  <si>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</si>
  <si>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</si>
  <si>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</si>
  <si>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</si>
  <si>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</si>
  <si>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</si>
  <si>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</si>
  <si>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</si>
  <si>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</si>
  <si>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</si>
  <si>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</si>
  <si>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</si>
  <si>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</si>
  <si>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</si>
  <si>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</si>
  <si>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</si>
  <si>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</si>
  <si>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</si>
  <si>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</si>
  <si>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</si>
  <si>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</si>
  <si>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</si>
  <si>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</si>
  <si>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</si>
  <si>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</si>
  <si>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</si>
  <si>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</si>
  <si>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</si>
  <si>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</si>
  <si>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</si>
  <si>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</si>
  <si>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</si>
  <si>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</si>
  <si>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</si>
  <si>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</si>
  <si>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</si>
  <si>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</si>
  <si>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</si>
  <si>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</si>
  <si>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</si>
  <si>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</si>
  <si>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</si>
  <si>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</si>
  <si>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</si>
  <si>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</si>
  <si>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</si>
  <si>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</si>
  <si>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</si>
  <si>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</si>
  <si>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</si>
  <si>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</si>
  <si>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</si>
  <si>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</si>
  <si>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</si>
  <si>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</si>
  <si>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</si>
  <si>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</si>
  <si>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</si>
  <si>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</si>
  <si>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</si>
  <si>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</si>
  <si>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</si>
  <si>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</si>
  <si>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</si>
  <si>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</si>
  <si>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</si>
  <si>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</si>
  <si>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</si>
  <si>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</si>
  <si>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</si>
  <si>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</si>
  <si>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</si>
  <si>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</si>
  <si>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</si>
  <si>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</si>
  <si>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</si>
  <si>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</si>
  <si>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</si>
  <si>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</si>
  <si>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</si>
  <si>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</si>
  <si>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</si>
  <si>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</si>
  <si>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</si>
  <si>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</si>
  <si>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</si>
  <si>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</si>
  <si>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</si>
  <si>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</si>
  <si>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</si>
  <si>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</si>
  <si>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</si>
  <si>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</si>
  <si>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</si>
  <si>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</si>
  <si>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</si>
  <si>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</si>
  <si>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</si>
  <si>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</si>
  <si>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</si>
  <si>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</si>
  <si>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</si>
  <si>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</si>
  <si>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</si>
  <si>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</si>
  <si>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</si>
  <si>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</si>
  <si>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</si>
  <si>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</si>
  <si>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</si>
  <si>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</si>
  <si>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</si>
  <si>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</si>
  <si>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</si>
  <si>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</si>
  <si>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</si>
  <si>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</si>
  <si>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</si>
  <si>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</si>
  <si>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</si>
  <si>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</si>
  <si>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</si>
  <si>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</si>
  <si>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</si>
  <si>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</si>
  <si>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</si>
  <si>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</si>
  <si>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</si>
  <si>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</si>
  <si>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</si>
  <si>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</si>
  <si>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</si>
  <si>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</si>
  <si>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</si>
  <si>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</si>
  <si>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</si>
  <si>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</si>
  <si>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</si>
  <si>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</si>
  <si>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</si>
  <si>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</si>
  <si>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</si>
  <si>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</si>
  <si>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</si>
  <si>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</si>
  <si>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</si>
  <si>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</si>
  <si>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</si>
  <si>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</si>
  <si>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</si>
  <si>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</si>
  <si>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</si>
  <si>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</si>
  <si>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</si>
  <si>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</si>
  <si>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</si>
  <si>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</si>
  <si>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</si>
  <si>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</si>
  <si>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</si>
  <si>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</si>
  <si>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</si>
  <si>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</si>
  <si>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</si>
  <si>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</si>
  <si>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</si>
  <si>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</si>
  <si>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</si>
  <si>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</si>
  <si>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</si>
  <si>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</si>
  <si>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</si>
  <si>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</si>
  <si>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</si>
  <si>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</si>
  <si>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</si>
  <si>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</si>
  <si>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</si>
  <si>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</si>
  <si>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</si>
  <si>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</si>
  <si>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</si>
  <si>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</si>
  <si>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</si>
  <si>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</si>
  <si>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</si>
  <si>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</si>
  <si>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</si>
  <si>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</si>
  <si>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</si>
  <si>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</si>
  <si>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</si>
  <si>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</si>
  <si>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</si>
  <si>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</si>
  <si>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</si>
  <si>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</si>
  <si>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</si>
  <si>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</si>
  <si>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</si>
  <si>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</si>
  <si>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</si>
  <si>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</si>
  <si>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</si>
  <si>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</si>
  <si>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</si>
  <si>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</si>
  <si>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</si>
  <si>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</si>
  <si>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</si>
  <si>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</si>
  <si>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</si>
  <si>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</si>
  <si>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</si>
  <si>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</si>
  <si>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</si>
  <si>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</si>
  <si>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</si>
  <si>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</si>
  <si>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</si>
  <si>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</si>
  <si>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</si>
  <si>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</si>
  <si>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</si>
  <si>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</si>
  <si>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</si>
  <si>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</si>
  <si>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</si>
  <si>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</si>
  <si>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</si>
  <si>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</si>
  <si>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</si>
  <si>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</si>
  <si>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</si>
  <si>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</si>
  <si>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</si>
  <si>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</si>
  <si>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</si>
  <si>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</si>
  <si>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</si>
  <si>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</si>
  <si>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</si>
  <si>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</si>
  <si>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</si>
  <si>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</si>
  <si>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</si>
  <si>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</si>
  <si>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</si>
  <si>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</si>
  <si>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</si>
  <si>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</si>
  <si>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</si>
  <si>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</si>
  <si>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</si>
  <si>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</si>
  <si>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</si>
  <si>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</si>
  <si>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</si>
  <si>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</si>
  <si>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</si>
  <si>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</si>
  <si>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</si>
  <si>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</si>
  <si>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</si>
  <si>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</si>
  <si>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</si>
  <si>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</si>
  <si>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</si>
  <si>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</si>
  <si>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</si>
  <si>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</si>
  <si>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</si>
  <si>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</si>
  <si>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</si>
  <si>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</si>
  <si>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</si>
  <si>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</si>
  <si>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</si>
  <si>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</si>
  <si>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</si>
  <si>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</si>
  <si>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</si>
  <si>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</si>
  <si>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</si>
  <si>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</si>
  <si>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</si>
  <si>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</si>
  <si>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</si>
  <si>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</si>
  <si>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</si>
  <si>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</si>
  <si>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</si>
  <si>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</si>
  <si>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</si>
  <si>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</si>
  <si>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</si>
  <si>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</si>
  <si>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</si>
  <si>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</si>
  <si>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</si>
  <si>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</si>
  <si>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</si>
  <si>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</si>
  <si>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</si>
  <si>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</si>
  <si>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</si>
  <si>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</si>
  <si>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</si>
  <si>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</si>
  <si>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</si>
  <si>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</si>
  <si>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</si>
  <si>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</si>
  <si>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</si>
  <si>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</si>
  <si>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</si>
  <si>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</si>
  <si>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</si>
  <si>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</si>
  <si>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</si>
  <si>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</si>
  <si>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</si>
  <si>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</si>
  <si>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</si>
  <si>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</si>
  <si>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</si>
  <si>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</si>
  <si>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</si>
  <si>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</si>
  <si>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</si>
  <si>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</si>
  <si>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</si>
  <si>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</si>
  <si>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</si>
  <si>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</si>
  <si>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</si>
  <si>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</si>
  <si>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</si>
  <si>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</si>
  <si>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</si>
  <si>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</si>
  <si>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</si>
  <si>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</si>
  <si>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</si>
  <si>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</si>
  <si>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</si>
  <si>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</si>
  <si>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</si>
  <si>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</si>
  <si>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</si>
  <si>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</si>
  <si>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</si>
  <si>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</si>
  <si>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</si>
  <si>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</si>
  <si>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</si>
  <si>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</si>
  <si>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</si>
  <si>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</si>
  <si>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</si>
  <si>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</si>
  <si>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</si>
  <si>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</si>
  <si>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</si>
  <si>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</si>
  <si>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</si>
  <si>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</si>
  <si>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</si>
  <si>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</si>
  <si>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</si>
  <si>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</si>
  <si>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</si>
  <si>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</si>
  <si>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</si>
  <si>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</si>
  <si>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</si>
  <si>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</si>
  <si>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</si>
  <si>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</si>
  <si>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</si>
  <si>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</si>
  <si>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</si>
  <si>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</si>
  <si>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</si>
  <si>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</si>
  <si>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</si>
  <si>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</si>
  <si>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</si>
  <si>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</si>
  <si>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</si>
  <si>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</si>
  <si>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</si>
  <si>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</si>
  <si>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</si>
  <si>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</si>
  <si>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</si>
  <si>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</si>
  <si>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</si>
  <si>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</si>
  <si>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</si>
  <si>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</si>
  <si>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</si>
  <si>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</si>
  <si>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</si>
  <si>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</si>
  <si>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</si>
  <si>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</si>
  <si>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</si>
  <si>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</si>
  <si>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</si>
  <si>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</si>
  <si>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</si>
  <si>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</si>
  <si>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</si>
  <si>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</si>
  <si>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</si>
  <si>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</si>
  <si>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</si>
  <si>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</si>
  <si>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</si>
  <si>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</si>
  <si>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</si>
  <si>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</si>
  <si>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</si>
  <si>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</si>
  <si>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</si>
  <si>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</si>
  <si>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</si>
  <si>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</si>
  <si>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</si>
  <si>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</si>
  <si>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</si>
  <si>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</si>
  <si>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</si>
  <si>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</si>
  <si>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</si>
  <si>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</si>
  <si>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</si>
  <si>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</si>
  <si>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</si>
  <si>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</si>
  <si>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</si>
  <si>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</si>
  <si>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</si>
  <si>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</si>
  <si>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</si>
  <si>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</si>
  <si>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</si>
  <si>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</si>
  <si>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</si>
  <si>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</si>
  <si>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</si>
  <si>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</si>
  <si>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</si>
  <si>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</si>
  <si>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</si>
  <si>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</si>
  <si>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</si>
  <si>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</si>
  <si>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</si>
  <si>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</si>
  <si>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</si>
  <si>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</si>
  <si>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</si>
  <si>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</si>
  <si>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</si>
  <si>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</si>
  <si>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</si>
  <si>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</si>
  <si>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</si>
  <si>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</si>
  <si>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</si>
  <si>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</si>
  <si>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</si>
  <si>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</si>
  <si>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</si>
  <si>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</si>
  <si>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</si>
  <si>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</si>
  <si>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</si>
  <si>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</si>
  <si>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</si>
  <si>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</si>
  <si>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</si>
  <si>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</si>
  <si>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</si>
  <si>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</si>
  <si>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</si>
  <si>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</si>
  <si>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</si>
  <si>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</si>
  <si>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</si>
  <si>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</si>
  <si>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</si>
  <si>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</si>
  <si>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</si>
  <si>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</si>
  <si>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</si>
  <si>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</si>
  <si>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</si>
  <si>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</si>
  <si>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</si>
  <si>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</si>
  <si>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</si>
  <si>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</si>
  <si>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</si>
  <si>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</si>
  <si>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</si>
  <si>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</si>
  <si>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</si>
  <si>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</si>
  <si>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</si>
  <si>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</si>
  <si>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</si>
  <si>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</si>
  <si>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</si>
  <si>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</si>
  <si>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</si>
  <si>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</si>
  <si>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</si>
  <si>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</si>
  <si>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</si>
  <si>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</si>
  <si>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</si>
  <si>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</si>
  <si>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</si>
  <si>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</si>
  <si>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</si>
  <si>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</si>
  <si>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</si>
  <si>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</si>
  <si>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</si>
  <si>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</si>
  <si>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</si>
  <si>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</si>
  <si>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</si>
  <si>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</si>
  <si>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</si>
  <si>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</si>
  <si>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</si>
  <si>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</si>
  <si>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</si>
  <si>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</si>
  <si>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</si>
  <si>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</si>
  <si>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</si>
  <si>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</si>
  <si>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</si>
  <si>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</si>
  <si>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</si>
  <si>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</si>
  <si>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</si>
  <si>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</si>
  <si>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</si>
  <si>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</si>
  <si>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</si>
  <si>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</si>
  <si>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</si>
  <si>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</si>
  <si>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</si>
  <si>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</si>
  <si>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</si>
  <si>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</si>
  <si>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</si>
  <si>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</si>
  <si>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</si>
  <si>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</si>
  <si>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</si>
  <si>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</si>
  <si>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</si>
  <si>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</si>
  <si>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</si>
  <si>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</si>
  <si>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</si>
  <si>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</si>
  <si>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</si>
  <si>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</si>
  <si>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</si>
  <si>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</si>
  <si>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</si>
  <si>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</si>
  <si>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</si>
  <si>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</si>
  <si>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</si>
  <si>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</si>
  <si>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</si>
  <si>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</si>
  <si>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</si>
  <si>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</si>
  <si>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</si>
  <si>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</si>
  <si>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</si>
  <si>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</si>
  <si>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</si>
  <si>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</si>
  <si>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</si>
  <si>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</si>
  <si>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</si>
  <si>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</si>
  <si>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</si>
  <si>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</si>
  <si>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</si>
  <si>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</si>
  <si>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</si>
  <si>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</si>
  <si>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</si>
  <si>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</si>
  <si>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</si>
  <si>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</si>
  <si>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</si>
  <si>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</si>
  <si>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</si>
  <si>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</si>
  <si>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</si>
  <si>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</si>
  <si>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</si>
  <si>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</si>
  <si>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</si>
  <si>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</si>
  <si>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</si>
  <si>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</si>
  <si>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</si>
  <si>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</si>
  <si>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</si>
  <si>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</si>
  <si>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</si>
  <si>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</si>
  <si>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</si>
  <si>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</si>
  <si>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</si>
  <si>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</si>
  <si>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</si>
  <si>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</si>
  <si>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</si>
  <si>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</si>
  <si>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</si>
  <si>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</si>
  <si>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</si>
  <si>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</si>
  <si>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</si>
  <si>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</si>
  <si>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</si>
  <si>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</si>
  <si>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</si>
  <si>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</si>
  <si>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</si>
  <si>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</si>
  <si>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</si>
  <si>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</si>
  <si>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</si>
  <si>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</si>
  <si>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</si>
  <si>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</si>
  <si>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</si>
  <si>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</si>
  <si>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</si>
  <si>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</si>
  <si>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</si>
  <si>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</si>
  <si>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</si>
  <si>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</si>
  <si>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</si>
  <si>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</si>
  <si>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</si>
  <si>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</si>
  <si>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</si>
  <si>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</si>
  <si>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</si>
  <si>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</si>
  <si>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</si>
  <si>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</si>
  <si>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</si>
  <si>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</si>
  <si>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</si>
  <si>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</si>
  <si>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</si>
  <si>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</si>
  <si>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</si>
  <si>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</si>
  <si>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</si>
  <si>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</si>
  <si>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</si>
  <si>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</si>
  <si>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</si>
  <si>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</si>
  <si>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</si>
  <si>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</si>
  <si>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</si>
  <si>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</si>
  <si>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</si>
  <si>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</si>
  <si>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</si>
  <si>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</si>
  <si>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</si>
  <si>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</si>
  <si>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</si>
  <si>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</si>
  <si>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</si>
  <si>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</si>
  <si>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</si>
  <si>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</si>
  <si>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</si>
  <si>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</si>
  <si>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</si>
  <si>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</si>
  <si>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</si>
  <si>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</si>
  <si>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</si>
  <si>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</si>
  <si>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</si>
  <si>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</si>
  <si>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</si>
  <si>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</si>
  <si>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</si>
  <si>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</si>
  <si>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</si>
  <si>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</si>
  <si>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</si>
  <si>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</si>
  <si>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</si>
  <si>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</si>
  <si>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</si>
  <si>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</si>
  <si>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</si>
  <si>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</si>
  <si>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</si>
  <si>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</si>
  <si>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</si>
  <si>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</si>
  <si>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</si>
  <si>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</si>
  <si>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</si>
  <si>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</si>
  <si>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</si>
  <si>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</si>
  <si>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</si>
  <si>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</si>
  <si>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</si>
  <si>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</si>
  <si>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</si>
  <si>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</si>
  <si>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</si>
  <si>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</si>
  <si>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</si>
  <si>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</si>
  <si>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</si>
  <si>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</si>
  <si>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</si>
  <si>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</si>
  <si>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</si>
  <si>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</si>
  <si>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</si>
  <si>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</si>
  <si>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</si>
  <si>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</si>
  <si>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</si>
  <si>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</si>
  <si>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</si>
  <si>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</si>
  <si>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</si>
  <si>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</si>
  <si>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</si>
  <si>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</si>
  <si>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</si>
  <si>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</si>
  <si>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</si>
  <si>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</si>
  <si>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</si>
  <si>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</si>
  <si>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</si>
  <si>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</si>
  <si>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</si>
  <si>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</si>
  <si>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</si>
  <si>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</si>
  <si>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</si>
  <si>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</si>
  <si>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</si>
  <si>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</si>
  <si>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</si>
  <si>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</si>
  <si>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</si>
  <si>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</si>
  <si>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</si>
  <si>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</si>
  <si>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</si>
  <si>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</si>
  <si>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</si>
  <si>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</si>
  <si>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</si>
  <si>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</si>
  <si>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</si>
  <si>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</si>
  <si>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</si>
  <si>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</si>
  <si>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</si>
  <si>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</si>
  <si>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</si>
  <si>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</si>
  <si>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</si>
  <si>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</si>
  <si>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</si>
  <si>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</si>
  <si>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</si>
  <si>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</si>
  <si>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</si>
  <si>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</si>
  <si>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</si>
  <si>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</si>
  <si>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</si>
  <si>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</si>
  <si>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</si>
  <si>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</si>
  <si>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</si>
  <si>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</si>
  <si>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</si>
  <si>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</si>
  <si>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</si>
  <si>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</si>
  <si>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</si>
  <si>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</si>
  <si>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</si>
  <si>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</si>
  <si>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</si>
  <si>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</si>
  <si>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</si>
  <si>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</si>
  <si>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</si>
  <si>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</si>
  <si>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</si>
  <si>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</si>
  <si>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</si>
  <si>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</si>
  <si>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</si>
  <si>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</si>
  <si>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</si>
  <si>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</si>
  <si>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</si>
  <si>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</si>
  <si>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</si>
  <si>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</si>
  <si>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</si>
  <si>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</si>
  <si>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</si>
  <si>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</si>
  <si>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</si>
  <si>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</si>
  <si>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</si>
  <si>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</si>
  <si>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</si>
  <si>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</si>
  <si>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</si>
  <si>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</si>
  <si>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</si>
  <si>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</si>
  <si>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</si>
  <si>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</si>
  <si>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</si>
  <si>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</si>
  <si>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</si>
  <si>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</si>
  <si>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</si>
  <si>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</si>
  <si>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</si>
  <si>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</si>
  <si>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</si>
  <si>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</si>
  <si>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</si>
  <si>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</si>
  <si>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</si>
  <si>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</si>
  <si>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</si>
  <si>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</si>
  <si>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</si>
  <si>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</si>
  <si>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</si>
  <si>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</si>
  <si>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</si>
  <si>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</si>
  <si>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</si>
  <si>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</si>
  <si>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</si>
  <si>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</si>
  <si>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</si>
  <si>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</si>
  <si>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</si>
  <si>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</si>
  <si>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</si>
  <si>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</si>
  <si>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</si>
  <si>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</si>
  <si>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</si>
  <si>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</si>
  <si>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</si>
  <si>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</si>
  <si>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</si>
  <si>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</si>
  <si>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</si>
  <si>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</si>
  <si>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</si>
  <si>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</si>
  <si>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</si>
  <si>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</si>
  <si>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</si>
  <si>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</si>
  <si>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</si>
  <si>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</si>
  <si>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</si>
  <si>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</si>
  <si>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</si>
  <si>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</si>
  <si>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</si>
  <si>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</si>
  <si>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</si>
  <si>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</si>
  <si>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</si>
  <si>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</si>
  <si>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</si>
  <si>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</si>
  <si>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</si>
  <si>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</si>
  <si>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</si>
  <si>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</si>
  <si>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</si>
  <si>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</si>
  <si>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</si>
  <si>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</si>
  <si>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</si>
  <si>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</si>
  <si>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</si>
  <si>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</si>
  <si>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</si>
  <si>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</si>
  <si>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</si>
  <si>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</si>
  <si>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</si>
  <si>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</si>
  <si>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</si>
  <si>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</si>
  <si>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</si>
  <si>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</si>
  <si>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</si>
  <si>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</si>
  <si>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</si>
  <si>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</si>
  <si>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</si>
  <si>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</si>
  <si>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</si>
  <si>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</si>
  <si>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</si>
  <si>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</si>
  <si>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</si>
  <si>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</si>
  <si>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</si>
  <si>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</si>
  <si>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</si>
  <si>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</si>
  <si>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</si>
  <si>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</si>
  <si>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</si>
  <si>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</si>
  <si>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</si>
  <si>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</si>
  <si>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</si>
  <si>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</si>
  <si>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</si>
  <si>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</si>
  <si>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</si>
  <si>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</si>
  <si>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</si>
  <si>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</si>
  <si>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</si>
  <si>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</si>
  <si>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</si>
  <si>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</si>
  <si>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</si>
  <si>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</si>
  <si>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</si>
  <si>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</si>
  <si>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</si>
  <si>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</si>
  <si>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</si>
  <si>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</si>
  <si>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</si>
  <si>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</si>
  <si>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</si>
  <si>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</si>
  <si>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</si>
  <si>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</si>
  <si>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</si>
  <si>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</si>
  <si>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</si>
  <si>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</si>
  <si>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</si>
  <si>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</si>
  <si>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</si>
  <si>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</si>
  <si>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</si>
  <si>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</si>
  <si>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</si>
  <si>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</si>
  <si>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</si>
  <si>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</si>
  <si>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</si>
  <si>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</si>
  <si>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</si>
  <si>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</si>
  <si>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</si>
  <si>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</si>
  <si>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</si>
  <si>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</si>
  <si>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</si>
  <si>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</si>
  <si>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</si>
  <si>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</si>
  <si>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</si>
  <si>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</si>
  <si>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</si>
  <si>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</si>
  <si>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</si>
  <si>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</si>
  <si>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</si>
  <si>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</si>
  <si>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</si>
  <si>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</si>
  <si>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</si>
  <si>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</si>
  <si>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</si>
  <si>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</si>
  <si>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</si>
  <si>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</si>
  <si>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</si>
  <si>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</si>
  <si>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</si>
  <si>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</si>
  <si>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</si>
  <si>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</si>
  <si>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</si>
  <si>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</si>
  <si>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</si>
  <si>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</si>
  <si>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</si>
  <si>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</si>
  <si>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</si>
  <si>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</si>
  <si>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</si>
  <si>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</si>
  <si>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</si>
  <si>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</si>
  <si>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</si>
  <si>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</si>
  <si>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</si>
  <si>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</si>
  <si>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</si>
  <si>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</si>
  <si>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</si>
  <si>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</si>
  <si>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</si>
  <si>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</si>
  <si>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</si>
  <si>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</si>
  <si>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</si>
  <si>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</si>
  <si>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</si>
  <si>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</si>
  <si>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</si>
  <si>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</si>
  <si>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</si>
  <si>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</si>
  <si>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</si>
  <si>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</si>
  <si>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</si>
  <si>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</si>
  <si>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</si>
  <si>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</si>
  <si>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</si>
  <si>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</si>
  <si>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</si>
  <si>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</si>
  <si>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</si>
  <si>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</si>
  <si>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</si>
  <si>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</si>
  <si>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</si>
  <si>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</si>
  <si>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</si>
  <si>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</si>
  <si>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</si>
  <si>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</si>
  <si>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</si>
  <si>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</si>
  <si>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</si>
  <si>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</si>
  <si>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</si>
  <si>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</si>
  <si>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</si>
  <si>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</si>
  <si>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</si>
  <si>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</si>
  <si>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</si>
  <si>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</si>
  <si>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</si>
  <si>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</si>
  <si>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</si>
  <si>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</si>
  <si>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</si>
  <si>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</si>
  <si>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</si>
  <si>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</si>
  <si>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</si>
  <si>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</si>
  <si>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</si>
  <si>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</si>
  <si>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</si>
  <si>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</si>
  <si>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</si>
  <si>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</si>
  <si>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</si>
  <si>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</si>
  <si>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</si>
  <si>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</si>
  <si>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</si>
  <si>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</si>
  <si>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</si>
  <si>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</si>
  <si>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</si>
  <si>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</si>
  <si>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</si>
  <si>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</si>
  <si>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</si>
  <si>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</si>
  <si>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</si>
  <si>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</si>
  <si>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</si>
  <si>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</si>
  <si>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</si>
  <si>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</si>
  <si>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</si>
  <si>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</si>
  <si>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</si>
  <si>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</si>
  <si>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</si>
  <si>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</si>
  <si>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</si>
  <si>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</si>
  <si>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</si>
  <si>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</si>
  <si>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</si>
  <si>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</si>
  <si>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</si>
  <si>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</si>
  <si>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</si>
  <si>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</si>
  <si>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</si>
  <si>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</si>
  <si>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</si>
  <si>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</si>
  <si>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</si>
  <si>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</si>
  <si>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</si>
  <si>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</si>
  <si>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</si>
  <si>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</si>
  <si>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</si>
  <si>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</si>
  <si>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</si>
  <si>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</si>
  <si>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</si>
  <si>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</si>
  <si>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</si>
  <si>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</si>
  <si>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</si>
  <si>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</si>
  <si>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</si>
  <si>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</si>
  <si>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</si>
  <si>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</si>
  <si>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</si>
  <si>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</si>
  <si>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</si>
  <si>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</si>
  <si>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</si>
  <si>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</si>
  <si>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</si>
  <si>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</si>
  <si>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</si>
  <si>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</si>
  <si>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</si>
  <si>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</si>
  <si>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</si>
  <si>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</si>
  <si>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</si>
  <si>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</si>
  <si>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</si>
  <si>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</si>
  <si>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</si>
  <si>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</si>
  <si>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</si>
  <si>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</si>
  <si>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</si>
  <si>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</si>
  <si>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</si>
  <si>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</si>
  <si>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</si>
  <si>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</si>
  <si>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</si>
  <si>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</si>
  <si>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</si>
  <si>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</si>
  <si>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</si>
  <si>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</si>
  <si>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</si>
  <si>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</si>
  <si>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</si>
  <si>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</si>
  <si>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</si>
  <si>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</si>
  <si>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</si>
  <si>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</si>
  <si>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</si>
  <si>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</si>
  <si>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</si>
  <si>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</si>
  <si>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</si>
  <si>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</si>
  <si>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</si>
  <si>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</si>
  <si>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</si>
  <si>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</si>
  <si>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</si>
  <si>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</si>
  <si>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</si>
  <si>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</si>
  <si>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</si>
  <si>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</si>
  <si>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</si>
  <si>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</si>
  <si>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</si>
  <si>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</si>
  <si>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</si>
  <si>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</si>
  <si>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</si>
  <si>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</si>
  <si>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</si>
  <si>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</si>
  <si>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</si>
  <si>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</si>
  <si>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</si>
  <si>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</si>
  <si>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</si>
  <si>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</si>
  <si>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</si>
  <si>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</si>
  <si>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</si>
  <si>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</si>
  <si>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</si>
  <si>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</si>
  <si>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</si>
  <si>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</si>
  <si>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</si>
  <si>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</si>
  <si>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</si>
  <si>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</si>
  <si>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</si>
  <si>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</si>
  <si>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</si>
  <si>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</si>
  <si>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</si>
  <si>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</si>
  <si>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</si>
  <si>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</si>
  <si>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</si>
  <si>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</si>
  <si>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</si>
  <si>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</si>
  <si>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</si>
  <si>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</si>
  <si>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</si>
  <si>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</si>
  <si>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</si>
  <si>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</si>
  <si>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</si>
  <si>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</si>
  <si>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</si>
  <si>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</si>
  <si>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</si>
  <si>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</si>
  <si>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</si>
  <si>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</si>
  <si>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</si>
  <si>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</si>
  <si>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</si>
  <si>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</si>
  <si>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</si>
  <si>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</si>
  <si>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</si>
  <si>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</si>
  <si>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</si>
  <si>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</si>
  <si>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</si>
  <si>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</si>
  <si>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</si>
  <si>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</si>
  <si>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</si>
  <si>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</si>
  <si>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</si>
  <si>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</si>
  <si>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</si>
  <si>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</si>
  <si>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</si>
  <si>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</si>
  <si>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</si>
  <si>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</si>
  <si>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</si>
  <si>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</si>
  <si>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</si>
  <si>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</si>
  <si>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</si>
  <si>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</si>
  <si>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</si>
  <si>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</si>
  <si>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</si>
  <si>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</si>
  <si>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</si>
  <si>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</si>
  <si>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</si>
  <si>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</si>
  <si>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</si>
  <si>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</si>
  <si>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</si>
  <si>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</si>
  <si>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</si>
  <si>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</si>
  <si>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</si>
  <si>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</si>
  <si>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</si>
  <si>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</si>
  <si>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</si>
  <si>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</si>
  <si>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</si>
  <si>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</si>
  <si>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</si>
  <si>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</si>
  <si>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</si>
  <si>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</si>
  <si>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</si>
  <si>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</si>
  <si>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</si>
  <si>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</si>
  <si>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</si>
  <si>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</si>
  <si>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</si>
  <si>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</si>
  <si>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</si>
  <si>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</si>
  <si>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</si>
  <si>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</si>
  <si>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</si>
  <si>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</si>
  <si>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</si>
  <si>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</si>
  <si>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</si>
  <si>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</si>
  <si>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</si>
  <si>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</si>
  <si>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</si>
  <si>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</si>
  <si>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</si>
  <si>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</si>
  <si>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</si>
  <si>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</si>
  <si>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</si>
  <si>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</si>
  <si>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</si>
  <si>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</si>
  <si>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</si>
  <si>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</si>
  <si>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</si>
  <si>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</si>
  <si>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</si>
  <si>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</si>
  <si>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</si>
  <si>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</si>
  <si>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</si>
  <si>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</si>
  <si>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</si>
  <si>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</si>
  <si>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</si>
  <si>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</si>
  <si>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</si>
  <si>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</si>
  <si>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</si>
  <si>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</si>
  <si>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</si>
  <si>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</si>
  <si>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</si>
  <si>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</si>
  <si>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</si>
  <si>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</si>
  <si>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</si>
  <si>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</si>
  <si>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</si>
  <si>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</si>
  <si>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</si>
  <si>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</si>
  <si>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</si>
  <si>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</si>
  <si>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</si>
  <si>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</si>
  <si>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</si>
  <si>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</si>
  <si>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</si>
  <si>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</si>
  <si>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</si>
  <si>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</si>
  <si>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</si>
  <si>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</si>
  <si>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</si>
  <si>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</si>
  <si>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</si>
  <si>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</si>
  <si>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</si>
  <si>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</si>
  <si>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</si>
  <si>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</si>
  <si>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</si>
  <si>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</si>
  <si>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</si>
  <si>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</si>
  <si>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</si>
  <si>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</si>
  <si>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</si>
  <si>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</si>
  <si>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</si>
  <si>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</si>
  <si>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</si>
  <si>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</si>
  <si>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</si>
  <si>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</si>
  <si>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</si>
  <si>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</si>
  <si>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</si>
  <si>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</si>
  <si>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</si>
  <si>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</si>
  <si>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</si>
  <si>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</si>
  <si>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</si>
  <si>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</si>
  <si>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</si>
  <si>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</si>
  <si>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</si>
  <si>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</si>
  <si>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</si>
  <si>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</si>
  <si>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</si>
  <si>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</si>
  <si>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</si>
  <si>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</si>
  <si>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</si>
  <si>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</si>
  <si>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</si>
  <si>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</si>
  <si>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</si>
  <si>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</si>
  <si>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</si>
  <si>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</si>
  <si>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</si>
  <si>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</si>
  <si>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</si>
  <si>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</si>
  <si>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</si>
  <si>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</si>
  <si>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</si>
  <si>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</si>
  <si>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</si>
  <si>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</si>
  <si>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</si>
  <si>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</si>
  <si>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</si>
  <si>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</si>
  <si>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</si>
  <si>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</si>
  <si>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</si>
  <si>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</si>
  <si>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</si>
  <si>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</si>
  <si>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</si>
  <si>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</si>
  <si>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</si>
  <si>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</si>
  <si>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</si>
  <si>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</si>
  <si>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</si>
  <si>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</si>
  <si>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</si>
  <si>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</si>
  <si>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</si>
  <si>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</si>
  <si>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</si>
  <si>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</si>
  <si>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</si>
  <si>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</si>
  <si>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</si>
  <si>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</si>
  <si>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</si>
  <si>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</si>
  <si>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</si>
  <si>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</si>
  <si>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</si>
  <si>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</si>
  <si>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</si>
  <si>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</si>
  <si>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</si>
  <si>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</si>
  <si>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</si>
  <si>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</si>
  <si>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</si>
  <si>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</si>
  <si>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</si>
  <si>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</si>
  <si>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</si>
  <si>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</si>
  <si>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</si>
  <si>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</si>
  <si>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</si>
  <si>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</si>
  <si>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</si>
  <si>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</si>
  <si>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</si>
  <si>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</si>
  <si>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</si>
  <si>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</si>
  <si>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</si>
  <si>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</si>
  <si>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</si>
  <si>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</si>
  <si>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</si>
  <si>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</si>
  <si>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</si>
  <si>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</si>
  <si>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</si>
  <si>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</si>
  <si>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</si>
  <si>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</si>
  <si>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</si>
  <si>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</si>
  <si>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</si>
  <si>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</si>
  <si>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</si>
  <si>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</si>
  <si>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</si>
  <si>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</si>
  <si>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</si>
  <si>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</si>
  <si>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</si>
  <si>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</si>
  <si>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</si>
  <si>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</si>
  <si>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</si>
  <si>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</si>
  <si>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</si>
  <si>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</si>
  <si>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</si>
  <si>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</si>
  <si>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</si>
  <si>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</si>
  <si>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</si>
  <si>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</si>
  <si>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</si>
  <si>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</si>
  <si>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</si>
  <si>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</si>
  <si>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</si>
  <si>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</si>
  <si>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</si>
  <si>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</si>
  <si>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</si>
  <si>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</si>
  <si>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</si>
  <si>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</si>
  <si>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</si>
  <si>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</si>
  <si>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</si>
  <si>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</si>
  <si>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</si>
  <si>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</si>
  <si>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</si>
  <si>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</si>
  <si>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</si>
  <si>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</si>
  <si>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</si>
  <si>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</si>
  <si>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</si>
  <si>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</si>
  <si>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</si>
  <si>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</si>
  <si>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</si>
  <si>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</si>
  <si>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</si>
  <si>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</si>
  <si>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</si>
  <si>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</si>
  <si>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</si>
  <si>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</si>
  <si>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</si>
  <si>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</si>
  <si>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</si>
  <si>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</si>
  <si>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</si>
  <si>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</si>
  <si>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</si>
  <si>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</si>
  <si>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</si>
  <si>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</si>
  <si>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</si>
  <si>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</si>
  <si>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</si>
  <si>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</si>
  <si>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</si>
  <si>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</si>
  <si>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</si>
  <si>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</si>
  <si>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</si>
  <si>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</si>
  <si>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</si>
  <si>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</si>
  <si>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</si>
  <si>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</si>
  <si>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</si>
  <si>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</si>
  <si>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</si>
  <si>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</si>
  <si>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</si>
  <si>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</si>
  <si>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</si>
  <si>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</si>
  <si>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</si>
  <si>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</si>
  <si>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</si>
  <si>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</si>
  <si>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</si>
  <si>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</si>
  <si>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</si>
  <si>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</si>
  <si>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</si>
  <si>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</si>
  <si>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</si>
  <si>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</si>
  <si>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</si>
  <si>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</si>
  <si>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</si>
  <si>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</si>
  <si>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</si>
  <si>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</si>
  <si>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</si>
  <si>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</si>
  <si>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</si>
  <si>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</si>
  <si>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</si>
  <si>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</si>
  <si>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</si>
  <si>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</si>
  <si>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</si>
  <si>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</si>
  <si>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</si>
  <si>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</si>
  <si>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</si>
  <si>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</si>
  <si>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</si>
  <si>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</si>
  <si>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</si>
  <si>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</si>
  <si>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</si>
  <si>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</si>
  <si>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</si>
  <si>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</si>
  <si>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</si>
  <si>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</si>
  <si>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</si>
  <si>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</si>
  <si>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</si>
  <si>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</si>
  <si>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</si>
  <si>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</si>
  <si>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</si>
  <si>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</si>
  <si>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</si>
  <si>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</si>
  <si>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</si>
  <si>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</si>
  <si>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</si>
  <si>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</si>
  <si>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</si>
  <si>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</si>
  <si>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</si>
  <si>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</si>
  <si>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</si>
  <si>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</si>
  <si>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</si>
  <si>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</si>
  <si>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</si>
  <si>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</si>
  <si>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</si>
  <si>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</si>
  <si>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</si>
  <si>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</si>
  <si>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</si>
  <si>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</si>
  <si>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</si>
  <si>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</si>
  <si>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</si>
  <si>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</si>
  <si>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</si>
  <si>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</si>
  <si>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</si>
  <si>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</si>
  <si>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</si>
  <si>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</si>
  <si>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</si>
  <si>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</si>
  <si>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</si>
  <si>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</si>
  <si>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</si>
  <si>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</si>
  <si>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</si>
  <si>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</si>
  <si>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</si>
  <si>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</si>
  <si>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</si>
  <si>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</si>
  <si>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</si>
  <si>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</si>
  <si>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</si>
  <si>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</si>
  <si>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</si>
  <si>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</si>
  <si>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</si>
  <si>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</si>
  <si>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</si>
  <si>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</si>
  <si>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</si>
  <si>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</si>
  <si>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</si>
  <si>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</si>
  <si>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</si>
  <si>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</si>
  <si>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</si>
  <si>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</si>
  <si>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</si>
  <si>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</si>
  <si>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</si>
  <si>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</si>
  <si>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</si>
  <si>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</si>
  <si>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</si>
  <si>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</si>
  <si>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</si>
  <si>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</si>
  <si>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</si>
  <si>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</si>
  <si>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</si>
  <si>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</si>
  <si>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</si>
  <si>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</si>
  <si>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</si>
  <si>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</si>
  <si>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</si>
  <si>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</si>
  <si>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</si>
  <si>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</si>
  <si>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</si>
  <si>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</si>
  <si>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</si>
  <si>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</si>
  <si>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</si>
  <si>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</si>
  <si>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</si>
  <si>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</si>
  <si>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</si>
  <si>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</si>
  <si>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</si>
  <si>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</si>
  <si>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</si>
  <si>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</si>
  <si>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</si>
  <si>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</si>
  <si>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</si>
  <si>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</si>
  <si>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</si>
  <si>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</si>
  <si>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</si>
  <si>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</si>
  <si>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</si>
  <si>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</si>
  <si>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</si>
  <si>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</si>
  <si>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</si>
  <si>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</si>
  <si>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</si>
  <si>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</si>
  <si>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</si>
  <si>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</si>
  <si>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</si>
  <si>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</si>
  <si>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</si>
  <si>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</si>
  <si>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</si>
  <si>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</si>
  <si>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</si>
  <si>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</si>
  <si>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</si>
  <si>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</si>
  <si>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</si>
  <si>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</si>
  <si>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</si>
  <si>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</si>
  <si>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</si>
  <si>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</si>
  <si>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</si>
  <si>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</si>
  <si>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</si>
  <si>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</si>
  <si>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</si>
  <si>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</si>
  <si>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</si>
  <si>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</si>
  <si>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</si>
  <si>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</si>
  <si>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</si>
  <si>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</si>
  <si>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</si>
  <si>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</si>
  <si>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</si>
  <si>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</si>
  <si>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</si>
  <si>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</si>
  <si>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</si>
  <si>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</si>
  <si>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</si>
  <si>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</si>
  <si>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</si>
  <si>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</si>
  <si>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</si>
  <si>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</si>
  <si>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</si>
  <si>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</si>
  <si>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</si>
  <si>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</si>
  <si>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</si>
  <si>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</si>
  <si>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</si>
  <si>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</si>
  <si>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</si>
  <si>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</si>
  <si>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</si>
  <si>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</si>
  <si>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</si>
  <si>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</si>
  <si>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</si>
  <si>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</si>
  <si>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</si>
  <si>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</si>
  <si>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</si>
  <si>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</si>
  <si>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</si>
  <si>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</si>
  <si>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</si>
  <si>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</si>
  <si>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</si>
  <si>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</si>
  <si>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</si>
  <si>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</si>
  <si>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</si>
  <si>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</si>
  <si>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</si>
  <si>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</si>
  <si>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</si>
  <si>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</si>
  <si>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</si>
  <si>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</si>
  <si>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</si>
  <si>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</si>
  <si>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</si>
  <si>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</si>
  <si>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</si>
  <si>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</si>
  <si>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</si>
  <si>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</si>
  <si>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</si>
  <si>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</si>
  <si>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</si>
  <si>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</si>
  <si>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</si>
  <si>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</si>
  <si>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</si>
  <si>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</si>
  <si>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</si>
  <si>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</si>
  <si>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</si>
  <si>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</si>
  <si>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</si>
  <si>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</si>
  <si>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</si>
  <si>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</si>
  <si>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</si>
  <si>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</si>
  <si>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</si>
  <si>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</si>
  <si>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</si>
  <si>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</si>
  <si>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</si>
  <si>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</si>
  <si>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</si>
  <si>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</si>
  <si>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</si>
  <si>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</si>
  <si>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</si>
  <si>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</si>
  <si>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</si>
  <si>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</si>
  <si>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</si>
  <si>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</si>
  <si>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</si>
  <si>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</si>
  <si>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</si>
  <si>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</si>
  <si>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</si>
  <si>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</si>
  <si>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</si>
  <si>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</si>
  <si>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</si>
  <si>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</si>
  <si>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</si>
  <si>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</si>
  <si>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</si>
  <si>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</si>
  <si>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</si>
  <si>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</si>
  <si>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</si>
  <si>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</si>
  <si>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</si>
  <si>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</si>
  <si>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</si>
  <si>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</si>
  <si>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</si>
  <si>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</si>
  <si>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</si>
  <si>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</si>
  <si>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</si>
  <si>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</si>
  <si>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</si>
  <si>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</si>
  <si>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</si>
  <si>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</si>
  <si>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</si>
  <si>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</si>
  <si>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</si>
  <si>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</si>
  <si>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</si>
  <si>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</si>
  <si>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</si>
  <si>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</si>
  <si>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</si>
  <si>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</si>
  <si>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</si>
  <si>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</si>
  <si>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</si>
  <si>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</si>
  <si>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</si>
  <si>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</si>
  <si>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</si>
  <si>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</si>
  <si>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</si>
  <si>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</si>
  <si>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</si>
  <si>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</si>
  <si>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</si>
  <si>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</si>
  <si>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</si>
  <si>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</si>
  <si>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</si>
  <si>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</si>
  <si>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</si>
  <si>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</si>
  <si>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</si>
  <si>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</si>
  <si>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</si>
  <si>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</si>
  <si>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</si>
  <si>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</si>
  <si>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</si>
  <si>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</si>
  <si>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</si>
  <si>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</si>
  <si>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</si>
  <si>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</si>
  <si>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</si>
  <si>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</si>
  <si>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</si>
  <si>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</si>
  <si>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</si>
  <si>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</si>
  <si>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</si>
  <si>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</si>
  <si>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</si>
  <si>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</si>
  <si>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</si>
  <si>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</si>
  <si>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</si>
  <si>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</si>
  <si>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</si>
  <si>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</si>
  <si>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</si>
  <si>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</si>
  <si>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</si>
  <si>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</si>
  <si>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</si>
  <si>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</si>
  <si>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</si>
  <si>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</si>
  <si>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</si>
  <si>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</si>
  <si>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</si>
  <si>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</si>
  <si>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</si>
  <si>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</si>
  <si>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</si>
  <si>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</si>
  <si>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</si>
  <si>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</si>
  <si>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</si>
  <si>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</si>
  <si>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</si>
  <si>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</si>
  <si>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</si>
  <si>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</si>
  <si>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</si>
  <si>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</si>
  <si>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</si>
  <si>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</si>
  <si>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</si>
  <si>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</si>
  <si>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</si>
  <si>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</si>
  <si>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</si>
  <si>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</si>
  <si>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</si>
  <si>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</si>
  <si>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</si>
  <si>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</si>
  <si>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</si>
  <si>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</si>
  <si>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</si>
  <si>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</si>
  <si>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</si>
  <si>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</si>
  <si>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</si>
  <si>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</si>
  <si>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</si>
  <si>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</si>
  <si>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</si>
  <si>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</si>
  <si>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</si>
  <si>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</si>
  <si>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</si>
  <si>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</si>
  <si>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</si>
  <si>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</si>
  <si>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</si>
  <si>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</si>
  <si>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</si>
  <si>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</si>
  <si>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</si>
  <si>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</si>
  <si>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</si>
  <si>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</si>
  <si>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</si>
  <si>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</si>
  <si>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</si>
  <si>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</si>
  <si>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</si>
  <si>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</si>
  <si>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</si>
  <si>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</si>
  <si>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</si>
  <si>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</si>
  <si>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</si>
  <si>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</si>
  <si>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</si>
  <si>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</si>
  <si>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</si>
  <si>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</si>
  <si>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</si>
  <si>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</si>
  <si>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</si>
  <si>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</si>
  <si>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</si>
  <si>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</si>
  <si>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</si>
  <si>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</si>
  <si>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</si>
  <si>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</si>
  <si>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</si>
  <si>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</si>
  <si>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</si>
  <si>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</si>
  <si>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</si>
  <si>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</si>
  <si>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</si>
  <si>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</si>
  <si>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</si>
  <si>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</si>
  <si>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</si>
  <si>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</si>
  <si>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</si>
  <si>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</si>
  <si>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</si>
  <si>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</si>
  <si>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</si>
  <si>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</si>
  <si>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</si>
  <si>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</si>
  <si>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</si>
  <si>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</si>
  <si>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</si>
  <si>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</si>
  <si>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</si>
  <si>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</si>
  <si>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</si>
  <si>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</si>
  <si>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</si>
  <si>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</si>
  <si>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</si>
  <si>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</si>
  <si>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</si>
  <si>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</si>
  <si>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</si>
  <si>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</si>
  <si>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</si>
  <si>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</si>
  <si>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</si>
  <si>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</si>
  <si>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</si>
  <si>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</si>
  <si>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</si>
  <si>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</si>
  <si>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</si>
  <si>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</si>
  <si>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</si>
  <si>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</si>
  <si>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</si>
  <si>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</si>
  <si>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</si>
  <si>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</si>
  <si>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</si>
  <si>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</si>
  <si>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</si>
  <si>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</si>
  <si>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</si>
  <si>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</si>
  <si>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</si>
  <si>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</si>
  <si>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</si>
  <si>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</si>
  <si>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</si>
  <si>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</si>
  <si>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</si>
  <si>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</si>
  <si>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</si>
  <si>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</si>
  <si>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</si>
  <si>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</si>
  <si>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</si>
  <si>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</si>
  <si>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</si>
  <si>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</si>
  <si>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</si>
  <si>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</si>
  <si>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</si>
  <si>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</si>
  <si>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</si>
  <si>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</si>
  <si>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</si>
  <si>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</si>
  <si>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</si>
  <si>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</si>
  <si>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</si>
  <si>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</si>
  <si>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</si>
  <si>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</si>
  <si>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</si>
  <si>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</si>
  <si>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</si>
  <si>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</si>
  <si>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</si>
  <si>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</si>
  <si>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</si>
  <si>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</si>
  <si>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</si>
  <si>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</si>
  <si>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</si>
  <si>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</si>
  <si>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</si>
  <si>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</si>
  <si>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</si>
  <si>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</si>
  <si>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</si>
  <si>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</si>
  <si>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</si>
  <si>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</si>
  <si>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</si>
  <si>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</si>
  <si>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</si>
  <si>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</si>
  <si>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</si>
  <si>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</si>
  <si>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</si>
  <si>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</si>
  <si>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</si>
  <si>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</si>
  <si>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</si>
  <si>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</si>
  <si>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</si>
  <si>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</si>
  <si>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</si>
  <si>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</si>
  <si>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</si>
  <si>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</si>
  <si>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</si>
  <si>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</si>
  <si>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</si>
  <si>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</si>
  <si>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</si>
  <si>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</si>
  <si>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</si>
  <si>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</si>
  <si>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</si>
  <si>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</si>
  <si>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</si>
  <si>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</si>
  <si>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</si>
  <si>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</si>
  <si>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</si>
  <si>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</si>
  <si>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</si>
  <si>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</si>
  <si>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</si>
  <si>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</si>
  <si>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</si>
  <si>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</si>
  <si>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</si>
  <si>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</si>
  <si>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</si>
  <si>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</si>
  <si>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</si>
  <si>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</si>
  <si>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</si>
  <si>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</si>
  <si>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</si>
  <si>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</si>
  <si>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</si>
  <si>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</si>
  <si>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</si>
  <si>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</si>
  <si>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</si>
  <si>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</si>
  <si>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</si>
  <si>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</si>
  <si>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</si>
  <si>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</si>
  <si>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</si>
  <si>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</si>
  <si>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</si>
  <si>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</si>
  <si>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</si>
  <si>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</si>
  <si>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</si>
  <si>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</si>
  <si>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</si>
  <si>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</si>
  <si>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</si>
  <si>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</si>
  <si>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</si>
  <si>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</si>
  <si>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</si>
  <si>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</si>
  <si>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</si>
  <si>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</si>
  <si>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</si>
  <si>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</si>
  <si>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</si>
  <si>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</si>
  <si>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</si>
  <si>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</si>
  <si>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</si>
  <si>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</si>
  <si>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</si>
  <si>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</si>
  <si>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</si>
  <si>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</si>
  <si>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</si>
  <si>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</si>
  <si>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</si>
  <si>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</si>
  <si>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</si>
  <si>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</si>
  <si>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</si>
  <si>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</si>
  <si>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</si>
  <si>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</si>
  <si>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</si>
  <si>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</si>
  <si>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</si>
  <si>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</si>
  <si>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</si>
  <si>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</si>
  <si>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</si>
  <si>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</si>
  <si>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</si>
  <si>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</si>
  <si>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</si>
  <si>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</si>
  <si>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</si>
  <si>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</si>
  <si>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</si>
  <si>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</si>
  <si>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</si>
  <si>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</si>
  <si>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</si>
  <si>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</si>
  <si>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</si>
  <si>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</si>
  <si>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</si>
  <si>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</si>
  <si>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</si>
  <si>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</si>
  <si>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</si>
  <si>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</si>
  <si>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</si>
  <si>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</si>
  <si>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</si>
  <si>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</si>
  <si>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</si>
  <si>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</si>
  <si>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</si>
  <si>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</si>
  <si>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</si>
  <si>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</si>
  <si>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</si>
  <si>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</si>
  <si>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</si>
  <si>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</si>
  <si>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</si>
  <si>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</si>
  <si>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</si>
  <si>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</si>
  <si>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</si>
  <si>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</si>
  <si>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</si>
  <si>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</si>
  <si>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</si>
  <si>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</si>
  <si>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</si>
  <si>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</si>
  <si>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</si>
  <si>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</si>
  <si>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</si>
  <si>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</si>
  <si>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</si>
  <si>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</si>
  <si>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</si>
  <si>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</si>
  <si>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</si>
  <si>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</si>
  <si>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</si>
  <si>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</si>
  <si>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</si>
  <si>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</si>
  <si>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</si>
  <si>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</si>
  <si>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</si>
  <si>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</si>
  <si>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</si>
  <si>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</si>
  <si>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</si>
  <si>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</si>
  <si>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</si>
  <si>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</si>
  <si>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</si>
  <si>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</si>
  <si>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</si>
  <si>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</si>
  <si>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</si>
  <si>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</si>
  <si>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</si>
  <si>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</si>
  <si>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</si>
  <si>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</si>
  <si>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</si>
  <si>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</si>
  <si>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</si>
  <si>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</si>
  <si>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</si>
  <si>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</si>
  <si>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</si>
  <si>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</si>
  <si>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</si>
  <si>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</si>
  <si>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</si>
  <si>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</si>
  <si>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</si>
  <si>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</si>
  <si>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</si>
  <si>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</si>
  <si>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</si>
  <si>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</si>
  <si>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</si>
  <si>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</si>
  <si>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</si>
  <si>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</si>
  <si>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</si>
  <si>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</si>
  <si>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</si>
  <si>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</si>
  <si>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</si>
  <si>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</si>
  <si>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</si>
  <si>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</si>
  <si>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</si>
  <si>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</si>
  <si>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</si>
  <si>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</si>
  <si>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</si>
  <si>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</si>
  <si>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</si>
  <si>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</si>
  <si>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</si>
  <si>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</si>
  <si>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</si>
  <si>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</si>
  <si>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</si>
  <si>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</si>
  <si>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</si>
  <si>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</si>
  <si>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</si>
  <si>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</si>
  <si>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</si>
  <si>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</si>
  <si>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</si>
  <si>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</si>
  <si>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</si>
  <si>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</si>
  <si>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</si>
  <si>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</si>
  <si>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</si>
  <si>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</si>
  <si>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</si>
  <si>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</si>
  <si>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</si>
  <si>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</si>
  <si>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</si>
  <si>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</si>
  <si>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</si>
  <si>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</si>
  <si>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</si>
  <si>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</si>
  <si>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</si>
  <si>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</si>
  <si>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</si>
  <si>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</si>
  <si>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</si>
  <si>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</si>
  <si>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</si>
  <si>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</si>
  <si>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</si>
  <si>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</si>
  <si>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</si>
  <si>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</si>
  <si>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</si>
  <si>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</si>
  <si>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</si>
  <si>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</si>
  <si>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</si>
  <si>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</si>
  <si>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</si>
  <si>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</si>
  <si>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</si>
  <si>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</si>
  <si>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</si>
  <si>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</si>
  <si>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</si>
  <si>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</si>
  <si>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</si>
  <si>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</si>
  <si>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</si>
  <si>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</si>
  <si>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</si>
  <si>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</si>
  <si>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</si>
  <si>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</si>
  <si>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</si>
  <si>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</si>
  <si>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</si>
  <si>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</si>
  <si>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</si>
  <si>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</si>
  <si>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</si>
  <si>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</si>
  <si>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</si>
  <si>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</si>
  <si>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</si>
  <si>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</si>
  <si>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</si>
  <si>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</si>
  <si>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</si>
  <si>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</si>
  <si>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</si>
  <si>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</si>
  <si>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</si>
  <si>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</si>
  <si>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</si>
  <si>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</si>
  <si>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</si>
  <si>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</si>
  <si>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</si>
  <si>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</si>
  <si>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</si>
  <si>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</si>
  <si>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</si>
  <si>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</si>
  <si>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</si>
  <si>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</si>
  <si>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</si>
  <si>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</si>
  <si>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</si>
  <si>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</si>
  <si>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</si>
  <si>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</si>
  <si>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</si>
  <si>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</si>
  <si>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</si>
  <si>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</si>
  <si>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</si>
  <si>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</si>
  <si>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</si>
  <si>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</si>
  <si>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</si>
  <si>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</si>
  <si>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</si>
  <si>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</si>
  <si>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</si>
  <si>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</si>
  <si>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</si>
  <si>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</si>
  <si>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</si>
  <si>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</si>
  <si>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</si>
  <si>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</si>
  <si>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</si>
  <si>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</si>
  <si>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</si>
  <si>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</si>
  <si>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</si>
  <si>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</si>
  <si>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</si>
  <si>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</si>
  <si>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</si>
  <si>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</si>
  <si>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</si>
  <si>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</si>
  <si>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</si>
  <si>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</si>
  <si>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</si>
  <si>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</si>
  <si>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</si>
  <si>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</si>
  <si>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</si>
  <si>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</si>
  <si>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</si>
  <si>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</si>
  <si>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</si>
  <si>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</si>
  <si>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</si>
  <si>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</si>
  <si>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</si>
  <si>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</si>
  <si>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</si>
  <si>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</si>
  <si>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</si>
  <si>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</si>
  <si>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</si>
  <si>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</si>
  <si>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</si>
  <si>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</si>
  <si>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</si>
  <si>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</si>
  <si>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</si>
  <si>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</si>
  <si>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</si>
  <si>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</si>
  <si>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</si>
  <si>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</si>
  <si>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</si>
  <si>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</si>
  <si>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</si>
  <si>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</si>
  <si>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</si>
  <si>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</si>
  <si>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</si>
  <si>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</si>
  <si>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</si>
  <si>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</si>
  <si>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</si>
  <si>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</si>
  <si>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</si>
  <si>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</si>
  <si>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</si>
  <si>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</si>
  <si>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</si>
  <si>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</si>
  <si>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</si>
  <si>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</si>
  <si>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</si>
  <si>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</si>
  <si>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</si>
  <si>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</si>
  <si>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</si>
  <si>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</si>
  <si>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</si>
  <si>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</si>
  <si>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</si>
  <si>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</si>
  <si>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</si>
  <si>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</si>
  <si>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</si>
  <si>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</si>
  <si>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</si>
  <si>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</si>
  <si>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</si>
  <si>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</si>
  <si>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</si>
  <si>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</si>
  <si>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</si>
  <si>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</si>
  <si>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</si>
  <si>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</si>
  <si>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</si>
  <si>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</si>
  <si>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</si>
  <si>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</si>
  <si>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</si>
  <si>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</si>
  <si>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</si>
  <si>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</si>
  <si>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</si>
  <si>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</si>
  <si>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</si>
  <si>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</si>
  <si>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</si>
  <si>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</si>
  <si>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</si>
  <si>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</si>
  <si>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</si>
  <si>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</si>
  <si>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</si>
  <si>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</si>
  <si>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</si>
  <si>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</si>
  <si>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</si>
  <si>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</si>
  <si>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</si>
  <si>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</si>
  <si>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</si>
  <si>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</si>
  <si>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</si>
  <si>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</si>
  <si>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</si>
  <si>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</si>
  <si>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</si>
  <si>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</si>
  <si>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</si>
  <si>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</si>
  <si>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</si>
  <si>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</si>
  <si>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</si>
  <si>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</si>
  <si>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</si>
  <si>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</si>
  <si>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</si>
  <si>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</si>
  <si>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</si>
  <si>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</si>
  <si>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</si>
  <si>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</si>
  <si>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</si>
  <si>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</si>
  <si>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</si>
  <si>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</si>
  <si>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</si>
  <si>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</si>
  <si>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</si>
  <si>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</si>
  <si>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</si>
  <si>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</si>
  <si>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</si>
  <si>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</si>
  <si>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</si>
  <si>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</si>
  <si>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</si>
  <si>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</si>
  <si>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</si>
  <si>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</si>
  <si>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</si>
  <si>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</si>
  <si>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</si>
  <si>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</si>
  <si>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</si>
  <si>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</si>
  <si>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</si>
  <si>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</si>
  <si>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</si>
  <si>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</si>
  <si>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</si>
  <si>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</si>
  <si>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</si>
  <si>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</si>
  <si>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</si>
  <si>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</si>
  <si>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</si>
  <si>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</si>
  <si>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</si>
  <si>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</si>
  <si>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</si>
  <si>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</si>
  <si>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</si>
  <si>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</si>
  <si>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</si>
  <si>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</si>
  <si>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</si>
  <si>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</si>
  <si>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</si>
  <si>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</si>
  <si>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</si>
  <si>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</si>
  <si>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</si>
  <si>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</si>
  <si>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</si>
  <si>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</si>
  <si>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</si>
  <si>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</si>
  <si>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</si>
  <si>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</si>
  <si>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</si>
  <si>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</si>
  <si>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</si>
  <si>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</si>
  <si>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</si>
  <si>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</si>
  <si>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</si>
  <si>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</si>
  <si>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</si>
  <si>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</si>
  <si>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</si>
  <si>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</si>
  <si>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</si>
  <si>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</si>
  <si>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</si>
  <si>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</si>
  <si>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</si>
  <si>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</si>
  <si>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</si>
  <si>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</si>
  <si>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</si>
  <si>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</si>
  <si>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</si>
  <si>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</si>
  <si>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</si>
  <si>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</si>
  <si>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</si>
  <si>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</si>
  <si>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</si>
  <si>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</si>
  <si>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</si>
  <si>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</si>
  <si>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</si>
  <si>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</si>
  <si>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</si>
  <si>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</si>
  <si>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</si>
  <si>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</si>
  <si>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</si>
  <si>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</si>
  <si>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</si>
  <si>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</si>
  <si>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</si>
  <si>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</si>
  <si>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</si>
  <si>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</si>
  <si>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</si>
  <si>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</si>
  <si>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</si>
  <si>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</si>
  <si>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</si>
  <si>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</si>
  <si>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</si>
  <si>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</si>
  <si>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</si>
  <si>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</si>
  <si>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</si>
  <si>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</si>
  <si>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</si>
  <si>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</si>
  <si>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</si>
  <si>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</si>
  <si>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</si>
  <si>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</si>
  <si>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</si>
  <si>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</si>
  <si>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</si>
  <si>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</si>
  <si>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</si>
  <si>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</si>
  <si>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</si>
  <si>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</si>
  <si>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</si>
  <si>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</si>
  <si>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</si>
  <si>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</si>
  <si>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</si>
  <si>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</si>
  <si>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</si>
  <si>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</si>
  <si>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</si>
  <si>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</si>
  <si>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</si>
  <si>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</si>
  <si>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</si>
  <si>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</si>
  <si>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</si>
  <si>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</si>
  <si>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</si>
  <si>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</si>
  <si>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</si>
  <si>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</si>
  <si>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</si>
  <si>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</si>
  <si>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</si>
  <si>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</si>
  <si>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</si>
  <si>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</si>
  <si>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</si>
  <si>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</si>
  <si>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</si>
  <si>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</si>
  <si>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</si>
  <si>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</si>
  <si>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</si>
  <si>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</si>
  <si>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</si>
  <si>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</si>
  <si>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</si>
  <si>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</si>
  <si>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</si>
  <si>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</si>
  <si>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</si>
  <si>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</si>
  <si>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</si>
  <si>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</si>
  <si>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</si>
  <si>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</si>
  <si>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</si>
  <si>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</si>
  <si>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</si>
  <si>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</si>
  <si>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</si>
  <si>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</si>
  <si>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</si>
  <si>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</si>
  <si>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</si>
  <si>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</si>
  <si>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</si>
  <si>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</si>
  <si>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</si>
  <si>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</si>
  <si>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</si>
  <si>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</si>
  <si>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</si>
  <si>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</si>
  <si>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</si>
  <si>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</si>
  <si>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</si>
  <si>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</si>
  <si>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</si>
  <si>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</si>
  <si>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</si>
  <si>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</si>
  <si>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</si>
  <si>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</si>
  <si>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</si>
  <si>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</si>
  <si>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</si>
  <si>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</si>
  <si>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</si>
  <si>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</si>
  <si>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</si>
  <si>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</si>
  <si>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</si>
  <si>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</si>
  <si>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</si>
  <si>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</si>
  <si>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</si>
  <si>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</si>
  <si>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</si>
  <si>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</si>
  <si>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</si>
  <si>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</si>
  <si>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</si>
  <si>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</si>
  <si>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</si>
  <si>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</si>
  <si>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</si>
  <si>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</si>
  <si>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</si>
  <si>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</si>
  <si>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</si>
  <si>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</si>
  <si>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</si>
  <si>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</si>
  <si>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</si>
  <si>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</si>
  <si>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</si>
  <si>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</si>
  <si>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</si>
  <si>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</si>
  <si>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</si>
  <si>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</si>
  <si>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</si>
  <si>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</si>
  <si>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</si>
  <si>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</si>
  <si>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</si>
  <si>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</si>
  <si>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</si>
  <si>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</si>
  <si>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</si>
  <si>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</si>
  <si>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</si>
  <si>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</si>
  <si>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</si>
  <si>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</si>
  <si>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</si>
  <si>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</si>
  <si>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</si>
  <si>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</si>
  <si>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</si>
  <si>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</si>
  <si>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</si>
  <si>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</si>
  <si>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</si>
  <si>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</si>
  <si>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</si>
  <si>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</si>
  <si>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</si>
  <si>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</si>
  <si>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</si>
  <si>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</si>
  <si>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</si>
  <si>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</si>
  <si>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</si>
  <si>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</si>
  <si>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</si>
  <si>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</si>
  <si>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</si>
  <si>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</si>
  <si>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</si>
  <si>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</si>
  <si>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</si>
  <si>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</si>
  <si>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</si>
  <si>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</si>
  <si>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</si>
  <si>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</si>
  <si>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</si>
  <si>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</si>
  <si>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</si>
  <si>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</si>
  <si>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</si>
  <si>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</si>
  <si>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</si>
  <si>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</si>
  <si>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</si>
  <si>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</si>
  <si>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</si>
  <si>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</si>
  <si>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</si>
  <si>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</si>
  <si>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</si>
  <si>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</si>
  <si>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</si>
  <si>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</si>
  <si>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</si>
  <si>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</si>
  <si>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</si>
  <si>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</si>
  <si>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</si>
  <si>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</si>
  <si>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</si>
  <si>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</si>
  <si>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</si>
  <si>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</si>
  <si>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</si>
  <si>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</si>
  <si>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</si>
  <si>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</si>
  <si>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</si>
  <si>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</si>
  <si>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</si>
  <si>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</si>
  <si>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</si>
  <si>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</si>
  <si>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</si>
  <si>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</si>
  <si>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</si>
  <si>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</si>
  <si>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</si>
  <si>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</si>
  <si>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</si>
  <si>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</si>
  <si>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</si>
  <si>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</si>
  <si>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</si>
  <si>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</si>
  <si>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</si>
  <si>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</si>
  <si>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</si>
  <si>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</si>
  <si>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</si>
  <si>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</si>
  <si>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</si>
  <si>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</si>
  <si>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</si>
  <si>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</si>
  <si>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</si>
  <si>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</si>
  <si>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</si>
  <si>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</si>
  <si>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</si>
  <si>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</si>
  <si>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</si>
  <si>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</si>
  <si>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</si>
  <si>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</si>
  <si>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</si>
  <si>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</si>
  <si>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</si>
  <si>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</si>
  <si>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</si>
  <si>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</si>
  <si>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</si>
  <si>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</si>
  <si>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</si>
  <si>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</si>
  <si>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</si>
  <si>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</si>
  <si>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</si>
  <si>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</si>
  <si>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</si>
  <si>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</si>
  <si>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</si>
  <si>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</si>
  <si>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</si>
  <si>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</si>
  <si>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</si>
  <si>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</si>
  <si>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</si>
  <si>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</si>
  <si>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</si>
  <si>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</si>
  <si>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</si>
  <si>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</si>
  <si>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</si>
  <si>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</si>
  <si>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</si>
  <si>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</si>
  <si>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</si>
  <si>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</si>
  <si>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</si>
  <si>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</si>
  <si>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</si>
  <si>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</si>
  <si>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</si>
  <si>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</si>
  <si>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</si>
  <si>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</si>
  <si>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</si>
  <si>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</si>
  <si>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</si>
  <si>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</si>
  <si>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</si>
  <si>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</si>
  <si>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</si>
  <si>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</si>
  <si>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</si>
  <si>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</si>
  <si>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</si>
  <si>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</si>
  <si>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</si>
  <si>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</si>
  <si>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</si>
  <si>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</si>
  <si>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</si>
  <si>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</si>
  <si>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</si>
  <si>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</si>
  <si>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</si>
  <si>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</si>
  <si>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</si>
  <si>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</si>
  <si>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</si>
  <si>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</si>
  <si>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</si>
  <si>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</si>
  <si>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</si>
  <si>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</si>
  <si>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</si>
  <si>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</si>
  <si>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</si>
  <si>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</si>
  <si>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</si>
  <si>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</si>
  <si>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</si>
  <si>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</si>
  <si>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</si>
  <si>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</si>
  <si>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</si>
  <si>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</si>
  <si>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</si>
  <si>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</si>
  <si>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</si>
  <si>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</si>
  <si>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</si>
  <si>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</si>
  <si>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</si>
  <si>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</si>
  <si>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</si>
  <si>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</si>
  <si>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</si>
  <si>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</si>
  <si>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</si>
  <si>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</si>
  <si>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</si>
  <si>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</si>
  <si>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</si>
  <si>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</si>
  <si>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</si>
  <si>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</si>
  <si>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</si>
  <si>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</si>
  <si>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</si>
  <si>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</si>
  <si>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</si>
  <si>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</si>
  <si>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</si>
  <si>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</si>
  <si>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</si>
  <si>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</si>
  <si>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</si>
  <si>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</si>
  <si>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</si>
  <si>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</si>
  <si>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</si>
  <si>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</si>
  <si>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</si>
  <si>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</si>
  <si>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</si>
  <si>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</si>
  <si>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</si>
  <si>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</si>
  <si>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</si>
  <si>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</si>
  <si>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</si>
  <si>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</si>
  <si>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</si>
  <si>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</si>
  <si>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</si>
  <si>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</si>
  <si>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</si>
  <si>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</si>
  <si>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</si>
  <si>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</si>
  <si>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</si>
  <si>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</si>
  <si>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</si>
  <si>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</si>
  <si>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</si>
  <si>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</si>
  <si>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</si>
  <si>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</si>
  <si>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</si>
  <si>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</si>
  <si>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</si>
  <si>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</si>
  <si>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</si>
  <si>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</si>
  <si>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</si>
  <si>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</si>
  <si>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</si>
  <si>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</si>
  <si>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</si>
  <si>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</si>
  <si>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</si>
  <si>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</si>
  <si>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</si>
  <si>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</si>
  <si>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</si>
  <si>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</si>
  <si>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</si>
  <si>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</si>
  <si>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</si>
  <si>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</si>
  <si>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</si>
  <si>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</si>
  <si>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</si>
  <si>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</si>
  <si>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</si>
  <si>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</si>
  <si>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</si>
  <si>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</si>
  <si>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</si>
  <si>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</si>
  <si>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</si>
  <si>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</si>
  <si>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</si>
  <si>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</si>
  <si>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</si>
  <si>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</si>
  <si>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</si>
  <si>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</si>
  <si>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</si>
  <si>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</si>
  <si>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</si>
  <si>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</si>
  <si>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</si>
  <si>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</si>
  <si>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</si>
  <si>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</si>
  <si>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</si>
  <si>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</si>
  <si>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</si>
  <si>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</si>
  <si>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</si>
  <si>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</si>
  <si>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</si>
  <si>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</si>
  <si>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</si>
  <si>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</si>
  <si>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</si>
  <si>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</si>
  <si>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</si>
  <si>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</si>
  <si>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</si>
  <si>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</si>
  <si>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</si>
  <si>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</si>
  <si>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</si>
  <si>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</si>
  <si>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</si>
  <si>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</si>
  <si>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</si>
  <si>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</si>
  <si>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</si>
  <si>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</si>
  <si>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</si>
  <si>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</si>
  <si>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</si>
  <si>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</si>
  <si>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</si>
  <si>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</si>
  <si>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</si>
  <si>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</si>
  <si>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</si>
  <si>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</si>
  <si>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</si>
  <si>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</si>
  <si>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</si>
  <si>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</si>
  <si>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</si>
  <si>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</si>
  <si>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</si>
  <si>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</si>
  <si>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</si>
  <si>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</si>
  <si>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</si>
  <si>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</si>
  <si>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</si>
  <si>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</si>
  <si>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</si>
  <si>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</si>
  <si>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</si>
  <si>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</si>
  <si>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</si>
  <si>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</si>
  <si>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</si>
  <si>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</si>
  <si>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</si>
  <si>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</si>
  <si>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</si>
  <si>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</si>
  <si>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</si>
  <si>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</si>
  <si>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</si>
  <si>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</si>
  <si>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</si>
  <si>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</si>
  <si>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</si>
  <si>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</si>
  <si>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</si>
  <si>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</si>
  <si>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</si>
  <si>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</si>
  <si>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</si>
  <si>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</si>
  <si>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</si>
  <si>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</si>
  <si>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</si>
  <si>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</si>
  <si>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</si>
  <si>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</si>
  <si>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</si>
  <si>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</si>
  <si>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</si>
  <si>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</si>
  <si>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</si>
  <si>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</si>
  <si>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</si>
  <si>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</si>
  <si>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</si>
  <si>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</si>
  <si>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</si>
  <si>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</si>
  <si>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</si>
  <si>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</si>
  <si>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</si>
  <si>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</si>
  <si>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</si>
  <si>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</si>
  <si>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</si>
  <si>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</si>
  <si>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</si>
  <si>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</si>
  <si>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</si>
  <si>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</si>
  <si>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</si>
  <si>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</si>
  <si>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</si>
  <si>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</si>
  <si>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</si>
  <si>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</si>
  <si>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</si>
  <si>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</si>
  <si>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</si>
  <si>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</si>
  <si>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</si>
  <si>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</si>
  <si>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</si>
  <si>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</si>
  <si>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</si>
  <si>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</si>
  <si>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</si>
  <si>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</si>
  <si>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</si>
  <si>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</si>
  <si>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</si>
  <si>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</si>
  <si>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</si>
  <si>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</si>
  <si>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</si>
  <si>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</si>
  <si>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</si>
  <si>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</si>
  <si>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</si>
  <si>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</si>
  <si>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</si>
  <si>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</si>
  <si>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</si>
  <si>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</si>
  <si>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</si>
  <si>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</si>
  <si>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</si>
  <si>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</si>
  <si>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</si>
  <si>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</si>
  <si>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</si>
  <si>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</si>
  <si>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</si>
  <si>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</si>
  <si>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</si>
  <si>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</si>
  <si>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</si>
  <si>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</si>
  <si>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</si>
  <si>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</si>
  <si>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</si>
  <si>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</si>
  <si>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</si>
  <si>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</si>
  <si>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</si>
  <si>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</si>
  <si>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</si>
  <si>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</si>
  <si>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</si>
  <si>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</si>
  <si>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</si>
  <si>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</si>
  <si>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</si>
  <si>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</si>
  <si>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</si>
  <si>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</si>
  <si>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</si>
  <si>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</si>
  <si>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</si>
  <si>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</si>
  <si>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</si>
  <si>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</si>
  <si>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</si>
  <si>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</si>
  <si>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</si>
  <si>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</si>
  <si>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</si>
  <si>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</si>
  <si>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</si>
  <si>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</si>
  <si>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</si>
  <si>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</si>
  <si>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</si>
  <si>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</si>
  <si>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</si>
  <si>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</si>
  <si>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</si>
  <si>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</si>
  <si>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</si>
  <si>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</si>
  <si>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</si>
  <si>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</si>
  <si>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</si>
  <si>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</si>
  <si>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</si>
  <si>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</si>
  <si>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</si>
  <si>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</si>
  <si>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</si>
  <si>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</si>
  <si>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</si>
  <si>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</si>
  <si>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</si>
  <si>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</si>
  <si>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</si>
  <si>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</si>
  <si>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</si>
  <si>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</si>
  <si>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</si>
  <si>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</si>
  <si>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</si>
  <si>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</si>
  <si>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</si>
  <si>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</si>
  <si>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</si>
  <si>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</si>
  <si>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</si>
  <si>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</si>
  <si>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</si>
  <si>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</si>
  <si>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</si>
  <si>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</si>
  <si>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</si>
  <si>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</si>
  <si>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</si>
  <si>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</si>
  <si>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</si>
  <si>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</si>
  <si>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</si>
  <si>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</si>
  <si>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</si>
  <si>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</si>
  <si>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</si>
  <si>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</si>
  <si>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</si>
  <si>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</si>
  <si>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</si>
  <si>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</si>
  <si>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</si>
  <si>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</si>
  <si>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</si>
  <si>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</si>
  <si>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</si>
  <si>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</si>
  <si>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</si>
  <si>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</si>
  <si>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</si>
  <si>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</si>
  <si>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</si>
  <si>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</si>
  <si>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</si>
  <si>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</si>
  <si>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</si>
  <si>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</si>
  <si>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</si>
  <si>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</si>
  <si>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</si>
  <si>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</si>
  <si>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</si>
  <si>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</si>
  <si>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</si>
  <si>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</si>
  <si>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</si>
  <si>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</si>
  <si>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</si>
  <si>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</si>
  <si>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</si>
  <si>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</si>
  <si>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</si>
  <si>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</si>
  <si>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</si>
  <si>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</si>
  <si>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</si>
  <si>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</si>
  <si>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</si>
  <si>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</si>
  <si>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</si>
  <si>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</si>
  <si>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</si>
  <si>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</si>
  <si>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</si>
  <si>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</si>
  <si>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</si>
  <si>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</si>
  <si>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</si>
  <si>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</si>
  <si>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</si>
  <si>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</si>
  <si>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</si>
  <si>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</si>
  <si>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</si>
  <si>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</si>
  <si>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</si>
  <si>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</si>
  <si>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</si>
  <si>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</si>
  <si>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</si>
  <si>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</si>
  <si>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</si>
  <si>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</si>
  <si>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</si>
  <si>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</si>
  <si>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</si>
  <si>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</si>
  <si>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</si>
  <si>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</si>
  <si>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</si>
  <si>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</si>
  <si>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</si>
  <si>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</si>
  <si>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</si>
  <si>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</si>
  <si>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</si>
  <si>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</si>
  <si>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</si>
  <si>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</si>
  <si>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</si>
  <si>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</si>
  <si>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</si>
  <si>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</si>
  <si>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</si>
  <si>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</si>
  <si>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</si>
  <si>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</si>
  <si>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</si>
  <si>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</si>
  <si>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</si>
  <si>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</si>
  <si>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</si>
  <si>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</si>
  <si>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</si>
  <si>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</si>
  <si>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</si>
  <si>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</si>
  <si>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</si>
  <si>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</si>
  <si>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</si>
  <si>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</si>
  <si>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</si>
  <si>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</si>
  <si>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</si>
  <si>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</si>
  <si>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</si>
  <si>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</si>
  <si>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</si>
  <si>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</si>
  <si>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</si>
  <si>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</si>
  <si>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</si>
  <si>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</si>
  <si>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</si>
  <si>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</si>
  <si>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</si>
  <si>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</si>
  <si>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</si>
  <si>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</si>
  <si>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</si>
  <si>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</si>
  <si>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</si>
  <si>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</si>
  <si>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</si>
  <si>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</si>
  <si>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</si>
  <si>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</si>
  <si>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</si>
  <si>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</si>
  <si>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</si>
  <si>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</si>
  <si>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</si>
  <si>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</si>
  <si>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</si>
  <si>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</si>
  <si>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</si>
  <si>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</si>
  <si>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</si>
  <si>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</si>
  <si>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</si>
  <si>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</si>
  <si>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</si>
  <si>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</si>
  <si>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</si>
  <si>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</si>
  <si>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</si>
  <si>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</si>
  <si>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</si>
  <si>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</si>
  <si>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</si>
  <si>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</si>
  <si>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</si>
  <si>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</si>
  <si>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</si>
  <si>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</si>
  <si>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</si>
  <si>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</si>
  <si>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</si>
  <si>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</si>
  <si>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</si>
  <si>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</si>
  <si>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</si>
  <si>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</si>
  <si>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</si>
  <si>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</si>
  <si>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</si>
  <si>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</si>
  <si>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</si>
  <si>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</si>
  <si>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</si>
  <si>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</si>
  <si>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</si>
  <si>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</si>
  <si>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</si>
  <si>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</si>
  <si>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</si>
  <si>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</si>
  <si>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</si>
  <si>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</si>
  <si>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</si>
  <si>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</si>
  <si>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</si>
  <si>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</si>
  <si>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</si>
  <si>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</si>
  <si>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</si>
  <si>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</si>
  <si>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</si>
  <si>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</si>
  <si>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</si>
  <si>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</si>
  <si>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</si>
  <si>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</si>
  <si>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</si>
  <si>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</si>
  <si>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</si>
  <si>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</si>
  <si>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</si>
  <si>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</si>
  <si>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</si>
  <si>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</si>
  <si>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</si>
  <si>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</si>
  <si>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</si>
  <si>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</si>
  <si>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</si>
  <si>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</si>
  <si>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</si>
  <si>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</si>
  <si>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</si>
  <si>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</si>
  <si>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</si>
  <si>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</si>
  <si>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</si>
  <si>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</si>
  <si>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</si>
  <si>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</si>
  <si>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</si>
  <si>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</si>
  <si>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</si>
  <si>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</si>
  <si>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</si>
  <si>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</si>
  <si>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</si>
  <si>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</si>
  <si>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</si>
  <si>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</si>
  <si>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</si>
  <si>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</si>
  <si>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</si>
  <si>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</si>
  <si>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</si>
  <si>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</si>
  <si>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</si>
  <si>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</si>
  <si>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</si>
  <si>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</si>
  <si>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</si>
  <si>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</si>
  <si>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</si>
  <si>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</si>
  <si>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</si>
  <si>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</si>
  <si>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</si>
  <si>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</si>
  <si>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</si>
  <si>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</si>
  <si>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</si>
  <si>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</si>
  <si>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</si>
  <si>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</si>
  <si>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</si>
  <si>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</si>
  <si>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</si>
  <si>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</si>
  <si>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</si>
  <si>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</si>
  <si>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</si>
  <si>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</si>
  <si>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</si>
  <si>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</si>
  <si>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</si>
  <si>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</si>
  <si>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</si>
  <si>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</si>
  <si>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</si>
  <si>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</si>
  <si>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</si>
  <si>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</si>
  <si>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</si>
  <si>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</si>
  <si>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</si>
  <si>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</si>
  <si>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</si>
  <si>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</si>
  <si>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</si>
  <si>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</si>
  <si>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</si>
  <si>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</si>
  <si>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</si>
  <si>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</si>
  <si>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</si>
  <si>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</si>
  <si>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</si>
  <si>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</si>
  <si>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</si>
  <si>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</si>
  <si>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</si>
  <si>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</si>
  <si>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</si>
  <si>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</si>
  <si>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</si>
  <si>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</si>
  <si>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</si>
  <si>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</si>
  <si>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</si>
  <si>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</si>
  <si>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</si>
  <si>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</si>
  <si>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</si>
  <si>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</si>
  <si>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</si>
  <si>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</si>
  <si>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</si>
  <si>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</si>
  <si>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</si>
  <si>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</si>
  <si>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</si>
  <si>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</si>
  <si>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</si>
  <si>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</si>
  <si>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</si>
  <si>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</si>
  <si>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</si>
  <si>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</si>
  <si>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</si>
  <si>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</si>
  <si>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</si>
  <si>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</si>
  <si>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</si>
  <si>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</si>
  <si>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</si>
  <si>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</si>
  <si>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</si>
  <si>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</si>
  <si>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</si>
  <si>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</si>
  <si>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</si>
  <si>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</si>
  <si>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</si>
  <si>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</si>
  <si>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</si>
  <si>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</si>
  <si>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</si>
  <si>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</si>
  <si>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</si>
  <si>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</si>
  <si>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</si>
  <si>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</si>
  <si>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</si>
  <si>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</si>
  <si>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</si>
  <si>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</si>
  <si>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</si>
  <si>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</si>
  <si>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</si>
  <si>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</si>
  <si>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</si>
  <si>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</si>
  <si>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</si>
  <si>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</si>
  <si>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</si>
  <si>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</si>
  <si>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</si>
  <si>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</si>
  <si>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</si>
  <si>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</si>
  <si>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</si>
  <si>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</si>
  <si>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</si>
  <si>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</si>
  <si>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</si>
  <si>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</si>
  <si>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</si>
  <si>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</si>
  <si>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</si>
  <si>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</si>
  <si>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</si>
  <si>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</si>
  <si>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</si>
  <si>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</si>
  <si>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</si>
  <si>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</si>
  <si>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</si>
  <si>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</si>
  <si>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</si>
  <si>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</si>
  <si>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</si>
  <si>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</si>
  <si>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</si>
  <si>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</si>
  <si>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</si>
  <si>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</si>
  <si>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</si>
  <si>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</si>
  <si>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</si>
  <si>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</si>
  <si>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</si>
  <si>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</si>
  <si>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</si>
  <si>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</si>
  <si>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</si>
  <si>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</si>
  <si>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</si>
  <si>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</si>
  <si>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</si>
  <si>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</si>
  <si>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</si>
  <si>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</si>
  <si>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</si>
  <si>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</si>
  <si>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</si>
  <si>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</si>
  <si>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</si>
  <si>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</si>
  <si>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</si>
  <si>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</si>
  <si>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</si>
  <si>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</si>
  <si>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</si>
  <si>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</si>
  <si>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</si>
  <si>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</si>
  <si>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</si>
  <si>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</si>
  <si>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</si>
  <si>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</si>
  <si>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</si>
  <si>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</si>
  <si>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</si>
  <si>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</si>
  <si>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</si>
  <si>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</si>
  <si>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</si>
  <si>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</si>
  <si>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</si>
  <si>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</si>
  <si>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</si>
  <si>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</si>
  <si>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</si>
  <si>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</si>
  <si>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</si>
  <si>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</si>
  <si>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</si>
  <si>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</si>
  <si>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</si>
  <si>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</si>
  <si>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</si>
  <si>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</si>
  <si>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</si>
  <si>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</si>
  <si>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</si>
  <si>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</si>
  <si>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</si>
  <si>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</si>
  <si>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</si>
  <si>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</si>
  <si>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</si>
  <si>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</si>
  <si>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</si>
  <si>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</si>
  <si>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</si>
  <si>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</si>
  <si>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</si>
  <si>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</si>
  <si>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</si>
  <si>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</si>
  <si>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</si>
  <si>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</si>
  <si>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</si>
  <si>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</si>
  <si>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</si>
  <si>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</si>
  <si>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</si>
  <si>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</si>
  <si>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</si>
  <si>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</si>
  <si>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</si>
  <si>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</si>
  <si>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</si>
  <si>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</si>
  <si>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</si>
  <si>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</si>
  <si>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</si>
  <si>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</si>
  <si>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</si>
  <si>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</si>
  <si>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</si>
  <si>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</si>
  <si>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</si>
  <si>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</si>
  <si>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</si>
  <si>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</si>
  <si>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</si>
  <si>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</si>
  <si>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</si>
  <si>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</si>
  <si>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</si>
  <si>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</si>
  <si>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</si>
  <si>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</si>
  <si>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</si>
  <si>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</si>
  <si>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</si>
  <si>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</si>
  <si>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</si>
  <si>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</si>
  <si>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</si>
  <si>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</si>
  <si>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</si>
  <si>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</si>
  <si>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</si>
  <si>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</si>
  <si>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</si>
  <si>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</si>
  <si>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</si>
  <si>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</si>
  <si>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</si>
  <si>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</si>
  <si>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</si>
  <si>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</si>
  <si>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</si>
  <si>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</si>
  <si>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</si>
  <si>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</si>
  <si>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</si>
  <si>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</si>
  <si>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</si>
  <si>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</si>
  <si>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</si>
  <si>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</si>
  <si>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</si>
  <si>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</si>
  <si>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</si>
  <si>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</si>
  <si>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</si>
  <si>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</si>
  <si>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</si>
  <si>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</si>
  <si>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</si>
  <si>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</si>
  <si>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</si>
  <si>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</si>
  <si>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</si>
  <si>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</si>
  <si>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</si>
  <si>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</si>
  <si>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</si>
  <si>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</si>
  <si>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</si>
  <si>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</si>
  <si>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</si>
  <si>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</si>
  <si>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</si>
  <si>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</si>
  <si>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</si>
  <si>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</si>
  <si>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</si>
  <si>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</si>
  <si>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</si>
  <si>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</si>
  <si>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</si>
  <si>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</si>
  <si>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</si>
  <si>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</si>
  <si>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</si>
  <si>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</si>
  <si>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</si>
  <si>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</si>
  <si>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</si>
  <si>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</si>
  <si>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</si>
  <si>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</si>
  <si>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</si>
  <si>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</si>
  <si>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</si>
  <si>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</si>
  <si>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</si>
  <si>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</si>
  <si>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</si>
  <si>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</si>
  <si>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</si>
  <si>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</si>
  <si>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</si>
  <si>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</si>
  <si>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</si>
  <si>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</si>
  <si>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</si>
  <si>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</si>
  <si>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</si>
  <si>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</si>
  <si>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</si>
  <si>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</si>
  <si>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</si>
  <si>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</si>
  <si>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</si>
  <si>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</si>
  <si>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</si>
  <si>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</si>
  <si>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</si>
  <si>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</si>
  <si>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</si>
  <si>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</si>
  <si>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</si>
  <si>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</si>
  <si>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</si>
  <si>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</si>
  <si>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</si>
  <si>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</si>
  <si>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</si>
  <si>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</si>
  <si>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</si>
  <si>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</si>
  <si>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</si>
  <si>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</si>
  <si>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</si>
  <si>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</si>
  <si>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</si>
  <si>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</si>
  <si>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</si>
  <si>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</si>
  <si>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</si>
  <si>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</si>
  <si>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</si>
  <si>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</si>
  <si>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</si>
  <si>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</si>
  <si>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</si>
  <si>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</si>
  <si>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</si>
  <si>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</si>
  <si>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</si>
  <si>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</si>
  <si>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</si>
  <si>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</si>
  <si>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</si>
  <si>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</si>
  <si>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</si>
  <si>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</si>
  <si>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</si>
  <si>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</si>
  <si>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</si>
  <si>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</si>
  <si>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</si>
  <si>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</si>
  <si>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</si>
  <si>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</si>
  <si>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</si>
  <si>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</si>
  <si>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</si>
  <si>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</si>
  <si>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</si>
  <si>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</si>
  <si>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</si>
  <si>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</si>
  <si>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</si>
  <si>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</si>
  <si>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</si>
  <si>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</si>
  <si>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</si>
  <si>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</si>
  <si>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</si>
  <si>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</si>
  <si>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</si>
  <si>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</si>
  <si>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</si>
  <si>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</si>
  <si>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</si>
  <si>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</si>
  <si>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</si>
  <si>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</si>
  <si>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</si>
  <si>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</si>
  <si>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</si>
  <si>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</si>
  <si>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</si>
  <si>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</si>
  <si>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</si>
  <si>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</si>
  <si>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</si>
  <si>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</si>
  <si>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</si>
  <si>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</si>
  <si>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</si>
  <si>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</si>
  <si>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</si>
  <si>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</si>
  <si>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</si>
  <si>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</si>
  <si>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</si>
  <si>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</si>
  <si>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</si>
  <si>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</si>
  <si>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</si>
  <si>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</si>
  <si>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</si>
  <si>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</si>
  <si>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</si>
  <si>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</si>
  <si>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</si>
  <si>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</si>
  <si>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</si>
  <si>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</si>
  <si>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</si>
  <si>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</si>
  <si>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</si>
  <si>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</si>
  <si>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</si>
  <si>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</si>
  <si>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</si>
  <si>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</si>
  <si>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</si>
  <si>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</si>
  <si>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</si>
  <si>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</si>
  <si>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</si>
  <si>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</si>
  <si>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</si>
  <si>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</si>
  <si>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</si>
  <si>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</si>
  <si>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</si>
  <si>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</si>
  <si>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</si>
  <si>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</si>
  <si>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</si>
  <si>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</si>
  <si>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</si>
  <si>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</si>
  <si>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</si>
  <si>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</si>
  <si>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</si>
  <si>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</si>
  <si>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</si>
  <si>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</si>
  <si>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</si>
  <si>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</si>
  <si>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</si>
  <si>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</si>
  <si>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</si>
  <si>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</si>
  <si>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</si>
  <si>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</si>
  <si>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</si>
  <si>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</si>
  <si>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</si>
  <si>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</si>
  <si>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</si>
  <si>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</si>
  <si>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</si>
  <si>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</si>
  <si>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</si>
  <si>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</si>
  <si>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</si>
  <si>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</si>
  <si>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</si>
  <si>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</si>
  <si>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</si>
  <si>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</si>
  <si>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</si>
  <si>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</si>
  <si>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</si>
  <si>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</si>
  <si>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</si>
  <si>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</si>
  <si>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</si>
  <si>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</si>
  <si>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</si>
  <si>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</si>
  <si>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</si>
  <si>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</si>
  <si>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</si>
  <si>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</si>
  <si>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</si>
  <si>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</si>
  <si>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</si>
  <si>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</si>
  <si>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</si>
  <si>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</si>
  <si>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</si>
  <si>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</si>
  <si>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</si>
  <si>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</si>
  <si>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</si>
  <si>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</si>
  <si>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</si>
  <si>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</si>
  <si>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</si>
  <si>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</si>
  <si>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</si>
  <si>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</si>
  <si>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</si>
  <si>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</si>
  <si>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</si>
  <si>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</si>
  <si>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</si>
  <si>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</si>
  <si>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</si>
  <si>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</si>
  <si>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</si>
  <si>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</si>
  <si>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</si>
  <si>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</si>
  <si>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</si>
  <si>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</si>
  <si>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</si>
  <si>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</si>
  <si>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</si>
  <si>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</si>
  <si>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</si>
  <si>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</si>
  <si>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</si>
  <si>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</si>
  <si>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</si>
  <si>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</si>
  <si>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</si>
  <si>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</si>
  <si>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</si>
  <si>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</si>
  <si>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</si>
  <si>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</si>
  <si>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</si>
  <si>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</si>
  <si>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</si>
  <si>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</si>
  <si>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</si>
  <si>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</si>
  <si>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</si>
  <si>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</si>
  <si>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</si>
  <si>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</si>
  <si>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</si>
  <si>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</si>
  <si>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</si>
  <si>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</si>
  <si>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</si>
  <si>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</si>
  <si>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</si>
  <si>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</si>
  <si>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</si>
  <si>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</si>
  <si>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</si>
  <si>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</si>
  <si>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</si>
  <si>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</si>
  <si>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</si>
  <si>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</si>
  <si>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</si>
  <si>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</si>
  <si>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</si>
  <si>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</si>
  <si>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</si>
  <si>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</si>
  <si>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</si>
  <si>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</si>
  <si>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</si>
  <si>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</si>
  <si>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</si>
  <si>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</si>
  <si>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</si>
  <si>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</si>
  <si>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</si>
  <si>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</si>
  <si>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</si>
  <si>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</si>
  <si>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</si>
  <si>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</si>
  <si>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</si>
  <si>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</si>
  <si>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</si>
  <si>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</si>
  <si>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</si>
  <si>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</si>
  <si>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</si>
  <si>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</si>
  <si>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</si>
  <si>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</si>
  <si>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</si>
  <si>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</si>
  <si>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</si>
  <si>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</si>
  <si>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</si>
  <si>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</si>
  <si>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</si>
  <si>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</si>
  <si>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</si>
  <si>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</si>
  <si>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</si>
  <si>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</si>
  <si>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</si>
  <si>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</si>
  <si>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</si>
  <si>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</si>
  <si>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</si>
  <si>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</si>
  <si>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</si>
  <si>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</si>
  <si>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</si>
  <si>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</si>
  <si>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</si>
  <si>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</si>
  <si>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</si>
  <si>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</si>
  <si>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</si>
  <si>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</si>
  <si>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</si>
  <si>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</si>
  <si>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</si>
  <si>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</si>
  <si>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</si>
  <si>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</si>
  <si>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</si>
  <si>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</si>
  <si>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</si>
  <si>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</si>
  <si>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</si>
  <si>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</si>
  <si>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</si>
  <si>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</si>
  <si>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</si>
  <si>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</si>
  <si>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</si>
  <si>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</si>
  <si>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</si>
  <si>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</si>
  <si>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</si>
  <si>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</si>
  <si>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</si>
  <si>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</si>
  <si>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</si>
  <si>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</si>
  <si>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</si>
  <si>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</si>
  <si>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</si>
  <si>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</si>
  <si>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</si>
  <si>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</si>
  <si>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</si>
  <si>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</si>
  <si>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</si>
  <si>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</si>
  <si>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</si>
  <si>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</si>
  <si>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</si>
  <si>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</si>
  <si>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</si>
  <si>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</si>
  <si>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</si>
  <si>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</si>
  <si>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</si>
  <si>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</si>
  <si>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</si>
  <si>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</si>
  <si>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</si>
  <si>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</si>
  <si>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</si>
  <si>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</si>
  <si>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</si>
  <si>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</si>
  <si>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</si>
  <si>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</si>
  <si>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</si>
  <si>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</si>
  <si>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</si>
  <si>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</si>
  <si>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</si>
  <si>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</si>
  <si>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</si>
  <si>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</si>
  <si>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</si>
  <si>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</si>
  <si>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</si>
  <si>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</si>
  <si>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</si>
  <si>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</si>
  <si>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</si>
  <si>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</si>
  <si>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</si>
  <si>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</si>
  <si>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</si>
  <si>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</si>
  <si>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</si>
  <si>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</si>
  <si>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</si>
  <si>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</si>
  <si>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</si>
  <si>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</si>
  <si>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</si>
  <si>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</si>
  <si>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</si>
  <si>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</si>
  <si>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</si>
  <si>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</si>
  <si>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</si>
  <si>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</si>
  <si>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</si>
  <si>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</si>
  <si>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</si>
  <si>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</si>
  <si>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</si>
  <si>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</si>
  <si>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</si>
  <si>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</si>
  <si>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</si>
  <si>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</si>
  <si>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</si>
  <si>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</si>
  <si>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</si>
  <si>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</si>
  <si>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</si>
  <si>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</si>
  <si>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</si>
  <si>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</si>
  <si>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</si>
  <si>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</si>
  <si>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</si>
  <si>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</si>
  <si>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</si>
  <si>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</si>
  <si>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</si>
  <si>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</si>
  <si>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</si>
  <si>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</si>
  <si>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</si>
  <si>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</si>
  <si>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</si>
  <si>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</si>
  <si>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</si>
  <si>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</si>
  <si>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</si>
  <si>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</si>
  <si>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</si>
  <si>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</si>
  <si>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</si>
  <si>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</si>
  <si>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</si>
  <si>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</si>
  <si>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</si>
  <si>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</si>
  <si>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</si>
  <si>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</si>
  <si>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</si>
  <si>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</si>
  <si>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</si>
  <si>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</si>
  <si>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</si>
  <si>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</si>
  <si>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</si>
  <si>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</si>
  <si>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</si>
  <si>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</si>
  <si>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</si>
  <si>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</si>
  <si>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</si>
  <si>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</si>
  <si>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</si>
  <si>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</si>
  <si>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</si>
  <si>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</si>
  <si>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</si>
  <si>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</si>
  <si>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</si>
  <si>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</si>
  <si>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</si>
  <si>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</si>
  <si>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</si>
  <si>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</si>
  <si>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</si>
  <si>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</si>
  <si>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</si>
  <si>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</si>
  <si>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</si>
  <si>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</si>
  <si>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</si>
  <si>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</si>
  <si>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</si>
  <si>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</si>
  <si>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</si>
  <si>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</si>
  <si>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</si>
  <si>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</si>
  <si>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</si>
  <si>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</si>
  <si>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</si>
  <si>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</si>
  <si>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</si>
  <si>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</si>
  <si>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</si>
  <si>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</si>
  <si>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</si>
  <si>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</si>
  <si>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</si>
  <si>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</si>
  <si>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</si>
  <si>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</si>
  <si>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</si>
  <si>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</si>
  <si>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</si>
  <si>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</si>
  <si>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</si>
  <si>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</si>
  <si>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</si>
  <si>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</si>
  <si>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</si>
  <si>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</si>
  <si>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</si>
  <si>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</si>
  <si>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</si>
  <si>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</si>
  <si>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</si>
  <si>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</si>
  <si>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</si>
  <si>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</si>
  <si>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</si>
  <si>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</si>
  <si>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</si>
  <si>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</si>
  <si>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</si>
  <si>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</si>
  <si>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</si>
  <si>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</si>
  <si>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</si>
  <si>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</si>
  <si>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</si>
  <si>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</si>
  <si>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</si>
  <si>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</si>
  <si>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</si>
  <si>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</si>
  <si>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</si>
  <si>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</si>
  <si>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</si>
  <si>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</si>
  <si>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</si>
  <si>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</si>
  <si>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</si>
  <si>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</si>
  <si>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</si>
  <si>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</si>
  <si>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</si>
  <si>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</si>
  <si>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</si>
  <si>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</si>
  <si>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</si>
  <si>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</si>
  <si>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</si>
  <si>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</si>
  <si>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</si>
  <si>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</si>
  <si>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</si>
  <si>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</si>
  <si>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</si>
  <si>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</si>
  <si>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</si>
  <si>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</si>
  <si>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</si>
  <si>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</si>
  <si>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</si>
  <si>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</si>
  <si>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</si>
  <si>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</si>
  <si>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</si>
  <si>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</si>
  <si>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</si>
  <si>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</si>
  <si>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</si>
  <si>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</si>
  <si>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</si>
  <si>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</si>
  <si>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</si>
  <si>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</si>
  <si>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</si>
  <si>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</si>
  <si>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</si>
  <si>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</si>
  <si>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</si>
  <si>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</si>
  <si>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</si>
  <si>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</si>
  <si>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</si>
  <si>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</si>
  <si>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</si>
  <si>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</si>
  <si>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</si>
  <si>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</si>
  <si>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</si>
  <si>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</si>
  <si>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</si>
  <si>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</si>
  <si>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</si>
  <si>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</si>
  <si>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</si>
  <si>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</si>
  <si>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</si>
  <si>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</si>
  <si>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</si>
  <si>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</si>
  <si>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</si>
  <si>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</si>
  <si>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</si>
  <si>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</si>
  <si>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</si>
  <si>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</si>
  <si>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</si>
  <si>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</si>
  <si>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</si>
  <si>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</si>
  <si>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</si>
  <si>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</si>
  <si>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</si>
  <si>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</si>
  <si>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</si>
  <si>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</si>
  <si>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</si>
  <si>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</si>
  <si>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</si>
  <si>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</si>
  <si>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</si>
  <si>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</si>
  <si>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</si>
  <si>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</si>
  <si>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</si>
  <si>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</si>
  <si>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</si>
  <si>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</si>
  <si>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</si>
  <si>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</si>
  <si>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</si>
  <si>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</si>
  <si>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</si>
  <si>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</si>
  <si>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</si>
  <si>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</si>
  <si>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</si>
  <si>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</si>
  <si>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</si>
  <si>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</si>
  <si>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</si>
  <si>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</si>
  <si>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</si>
  <si>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</si>
  <si>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</si>
  <si>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</si>
  <si>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</si>
  <si>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</si>
  <si>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</si>
  <si>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</si>
  <si>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</si>
  <si>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</si>
  <si>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</si>
  <si>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</si>
  <si>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</si>
  <si>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</si>
  <si>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</si>
  <si>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</si>
  <si>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</si>
  <si>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</si>
  <si>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</si>
  <si>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</si>
  <si>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</si>
  <si>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</si>
  <si>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</si>
  <si>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</si>
  <si>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</si>
  <si>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</si>
  <si>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</si>
  <si>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</si>
  <si>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</si>
  <si>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</si>
  <si>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</si>
  <si>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</si>
  <si>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</si>
  <si>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</si>
  <si>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</si>
  <si>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</si>
  <si>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</si>
  <si>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</si>
  <si>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</si>
  <si>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</si>
  <si>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</si>
  <si>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</si>
  <si>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</si>
  <si>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</si>
  <si>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</si>
  <si>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</si>
  <si>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</si>
  <si>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</si>
  <si>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</si>
  <si>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</si>
  <si>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</si>
  <si>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</si>
  <si>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</si>
  <si>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</si>
  <si>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</si>
  <si>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</si>
  <si>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</si>
  <si>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</si>
  <si>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</si>
  <si>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</si>
  <si>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</si>
  <si>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</si>
  <si>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</si>
  <si>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</si>
  <si>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</si>
  <si>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</si>
  <si>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</si>
  <si>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</si>
  <si>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</si>
  <si>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</si>
  <si>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</si>
  <si>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</si>
  <si>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</si>
  <si>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</si>
  <si>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</si>
  <si>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</si>
  <si>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</si>
  <si>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</si>
  <si>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</si>
  <si>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</si>
  <si>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</si>
  <si>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</si>
  <si>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</si>
  <si>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</si>
  <si>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</si>
  <si>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</si>
  <si>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</si>
  <si>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</si>
  <si>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</si>
  <si>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</si>
  <si>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</si>
  <si>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</si>
  <si>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</si>
  <si>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</si>
  <si>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</si>
  <si>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</si>
  <si>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</si>
  <si>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</si>
  <si>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</si>
  <si>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</si>
  <si>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</si>
  <si>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</si>
  <si>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</si>
  <si>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</si>
  <si>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</si>
  <si>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</si>
  <si>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</si>
  <si>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</si>
  <si>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</si>
  <si>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</si>
  <si>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</si>
  <si>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</si>
  <si>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</si>
  <si>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</si>
  <si>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</si>
  <si>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</si>
  <si>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</si>
  <si>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</si>
  <si>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</si>
  <si>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</si>
  <si>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</si>
  <si>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</si>
  <si>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</si>
  <si>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</si>
  <si>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</si>
  <si>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</si>
  <si>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</si>
  <si>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</si>
  <si>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</si>
  <si>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</si>
  <si>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</si>
  <si>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</si>
  <si>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</si>
  <si>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</si>
  <si>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</si>
  <si>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</si>
  <si>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</si>
  <si>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</si>
  <si>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</si>
  <si>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</si>
  <si>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</si>
  <si>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</si>
  <si>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</si>
  <si>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</si>
  <si>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</si>
  <si>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</si>
  <si>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</si>
  <si>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</si>
  <si>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</si>
  <si>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</si>
  <si>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</si>
  <si>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</si>
  <si>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</si>
  <si>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</si>
  <si>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</si>
  <si>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</si>
  <si>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</si>
  <si>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</si>
  <si>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</si>
  <si>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</si>
  <si>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</si>
  <si>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</si>
  <si>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</si>
  <si>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</si>
  <si>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</si>
  <si>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</si>
  <si>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</si>
  <si>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</si>
  <si>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</si>
  <si>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</si>
  <si>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</si>
  <si>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</si>
  <si>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</si>
  <si>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</si>
  <si>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</si>
  <si>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</si>
  <si>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</si>
  <si>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</si>
  <si>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</si>
  <si>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</si>
  <si>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</si>
  <si>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</si>
  <si>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</si>
  <si>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</si>
  <si>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</si>
  <si>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</si>
  <si>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</si>
  <si>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</si>
  <si>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</si>
  <si>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</si>
  <si>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</si>
  <si>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</si>
  <si>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</si>
  <si>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</si>
  <si>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</si>
  <si>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</si>
  <si>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</si>
  <si>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</si>
  <si>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</si>
  <si>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</si>
  <si>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</si>
  <si>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</si>
  <si>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</si>
  <si>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</si>
  <si>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</si>
  <si>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</si>
  <si>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</si>
  <si>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</si>
  <si>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</si>
  <si>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</si>
  <si>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</si>
  <si>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</si>
  <si>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</si>
  <si>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</si>
  <si>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</si>
  <si>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</si>
  <si>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</si>
  <si>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</si>
  <si>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</si>
  <si>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</si>
  <si>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</si>
  <si>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</si>
  <si>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</si>
  <si>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</si>
  <si>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</si>
  <si>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</si>
  <si>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</si>
  <si>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</si>
  <si>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</si>
  <si>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</si>
  <si>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</si>
  <si>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</si>
  <si>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</si>
  <si>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</si>
  <si>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</si>
  <si>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</si>
  <si>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</si>
  <si>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</si>
  <si>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</si>
  <si>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</si>
  <si>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</si>
  <si>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</si>
  <si>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</si>
  <si>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</si>
  <si>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</si>
  <si>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</si>
  <si>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</si>
  <si>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</si>
  <si>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</si>
  <si>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</si>
  <si>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</si>
  <si>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</si>
  <si>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</si>
  <si>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</si>
  <si>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</si>
  <si>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</si>
  <si>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</si>
  <si>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</si>
  <si>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</si>
  <si>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</si>
  <si>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</si>
  <si>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</si>
  <si>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</si>
  <si>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</si>
  <si>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</si>
  <si>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</si>
  <si>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</si>
  <si>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</si>
  <si>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</si>
  <si>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</si>
  <si>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</si>
  <si>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</si>
  <si>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</si>
  <si>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</si>
  <si>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</si>
  <si>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</si>
  <si>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</si>
  <si>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</si>
  <si>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</si>
  <si>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</si>
  <si>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</si>
  <si>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</si>
  <si>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</si>
  <si>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</si>
  <si>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</si>
  <si>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</si>
  <si>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</si>
  <si>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</si>
  <si>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</si>
  <si>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</si>
  <si>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</si>
  <si>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</si>
  <si>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</si>
  <si>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</si>
  <si>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</si>
  <si>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</si>
  <si>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</si>
  <si>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</si>
  <si>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</si>
  <si>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</si>
  <si>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</si>
  <si>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</si>
  <si>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</si>
  <si>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</si>
  <si>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</si>
  <si>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</si>
  <si>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</si>
  <si>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</si>
  <si>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</si>
  <si>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</si>
  <si>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</si>
  <si>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</si>
  <si>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</si>
  <si>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</si>
  <si>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</si>
  <si>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</si>
  <si>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</si>
  <si>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</si>
  <si>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</si>
  <si>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</si>
  <si>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</si>
  <si>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</si>
  <si>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</si>
  <si>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</si>
  <si>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</si>
  <si>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</si>
  <si>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</si>
  <si>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</si>
  <si>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</si>
  <si>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</si>
  <si>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</si>
  <si>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</si>
  <si>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</si>
  <si>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</si>
  <si>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</si>
  <si>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</si>
  <si>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</si>
  <si>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</si>
  <si>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</si>
  <si>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</si>
  <si>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</si>
  <si>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</si>
  <si>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</si>
  <si>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</si>
  <si>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</si>
  <si>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</si>
  <si>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</si>
  <si>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</si>
  <si>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</si>
  <si>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</si>
  <si>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</si>
  <si>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</si>
  <si>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</si>
  <si>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</si>
  <si>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</si>
  <si>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</si>
  <si>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</si>
  <si>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</si>
  <si>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</si>
  <si>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</si>
  <si>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</si>
  <si>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</si>
  <si>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</si>
  <si>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</si>
  <si>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</si>
  <si>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</si>
  <si>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</si>
  <si>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</si>
  <si>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</si>
  <si>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</si>
  <si>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</si>
  <si>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</si>
  <si>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</si>
  <si>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</si>
  <si>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</si>
  <si>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</si>
  <si>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</si>
  <si>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</si>
  <si>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</si>
  <si>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</si>
  <si>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</si>
  <si>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</si>
  <si>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</si>
  <si>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</si>
  <si>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</si>
  <si>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</si>
  <si>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</si>
  <si>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</si>
  <si>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</si>
  <si>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</si>
  <si>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</si>
  <si>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</si>
  <si>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</si>
  <si>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</si>
  <si>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</si>
  <si>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</si>
  <si>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</si>
  <si>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</si>
  <si>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</si>
  <si>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</si>
  <si>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</si>
  <si>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</si>
  <si>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</si>
  <si>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</si>
  <si>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</si>
  <si>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</si>
  <si>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</si>
  <si>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</si>
  <si>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</si>
  <si>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</si>
  <si>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</si>
  <si>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</si>
  <si>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</si>
  <si>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</si>
  <si>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</si>
  <si>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</si>
  <si>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</si>
  <si>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</si>
  <si>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</si>
  <si>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</si>
  <si>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</si>
  <si>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</si>
  <si>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</si>
  <si>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</si>
  <si>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</si>
  <si>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</si>
  <si>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</si>
  <si>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</si>
  <si>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</si>
  <si>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</si>
  <si>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</si>
  <si>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</si>
  <si>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</si>
  <si>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</si>
  <si>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</si>
  <si>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</si>
  <si>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</si>
  <si>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</si>
  <si>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</si>
  <si>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</si>
  <si>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</si>
  <si>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</si>
  <si>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</si>
  <si>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</si>
  <si>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</si>
  <si>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</si>
  <si>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</si>
  <si>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</si>
  <si>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</si>
  <si>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</si>
  <si>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</si>
  <si>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</si>
  <si>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</si>
  <si>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</si>
  <si>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</si>
  <si>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</si>
  <si>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</si>
  <si>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</si>
  <si>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</si>
  <si>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</si>
  <si>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</si>
  <si>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</si>
  <si>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</si>
  <si>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</si>
  <si>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</si>
  <si>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</si>
  <si>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</si>
  <si>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</si>
  <si>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</si>
  <si>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</si>
  <si>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</si>
  <si>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</si>
  <si>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</si>
  <si>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</si>
  <si>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</si>
  <si>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</si>
  <si>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</si>
  <si>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</si>
  <si>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</si>
  <si>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</si>
  <si>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</si>
  <si>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</si>
  <si>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</si>
  <si>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</si>
  <si>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</si>
  <si>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</si>
  <si>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</si>
  <si>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</si>
  <si>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</si>
  <si>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</si>
  <si>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</si>
  <si>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</si>
  <si>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</si>
  <si>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</si>
  <si>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</si>
  <si>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</si>
  <si>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</si>
  <si>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</si>
  <si>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</si>
  <si>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</si>
  <si>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</si>
  <si>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</si>
  <si>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</si>
  <si>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</si>
  <si>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</si>
  <si>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</si>
  <si>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</si>
  <si>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</si>
  <si>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</si>
  <si>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</si>
  <si>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</si>
  <si>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</si>
  <si>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</si>
  <si>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</si>
  <si>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</si>
  <si>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</si>
  <si>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</si>
  <si>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</si>
  <si>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</si>
  <si>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</si>
  <si>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</si>
  <si>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</si>
  <si>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</si>
  <si>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</si>
  <si>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</si>
  <si>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</si>
  <si>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</si>
  <si>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</si>
  <si>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</si>
  <si>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</si>
  <si>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</si>
  <si>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</si>
  <si>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</si>
  <si>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</si>
  <si>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</si>
  <si>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</si>
  <si>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</si>
  <si>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</si>
  <si>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</si>
  <si>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</si>
  <si>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</si>
  <si>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</si>
  <si>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</si>
  <si>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</si>
  <si>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</si>
  <si>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</si>
  <si>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</si>
  <si>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</si>
  <si>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</si>
  <si>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</si>
  <si>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</si>
  <si>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</si>
  <si>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</si>
  <si>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</si>
  <si>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</si>
  <si>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</si>
  <si>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</si>
  <si>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</si>
  <si>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</si>
  <si>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</si>
  <si>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</si>
  <si>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</si>
  <si>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</si>
  <si>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</si>
  <si>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</si>
  <si>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</si>
  <si>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</si>
  <si>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</si>
  <si>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</si>
  <si>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</si>
  <si>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</si>
  <si>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</si>
  <si>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</si>
  <si>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</si>
  <si>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</si>
  <si>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</si>
  <si>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</si>
  <si>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</si>
  <si>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</si>
  <si>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</si>
  <si>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</si>
  <si>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</si>
  <si>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</si>
  <si>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</si>
  <si>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</si>
  <si>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</si>
  <si>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</si>
  <si>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</si>
  <si>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</si>
  <si>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</si>
  <si>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</si>
  <si>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</si>
  <si>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</si>
  <si>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</si>
  <si>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</si>
  <si>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</si>
  <si>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</si>
  <si>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</si>
  <si>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</si>
  <si>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</si>
  <si>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</si>
  <si>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</si>
  <si>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</si>
  <si>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</si>
  <si>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</si>
  <si>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</si>
  <si>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</si>
  <si>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</si>
  <si>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</si>
  <si>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</si>
  <si>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</si>
  <si>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</si>
  <si>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</si>
  <si>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</si>
  <si>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</si>
  <si>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</si>
  <si>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</si>
  <si>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</si>
  <si>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</si>
  <si>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</si>
  <si>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</si>
  <si>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</si>
  <si>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</si>
  <si>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</si>
  <si>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</si>
  <si>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</si>
  <si>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</si>
  <si>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</si>
  <si>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</si>
  <si>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</si>
  <si>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</si>
  <si>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</si>
  <si>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</si>
  <si>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</si>
  <si>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</si>
  <si>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</si>
  <si>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</si>
  <si>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</si>
  <si>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</si>
  <si>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</si>
  <si>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</si>
  <si>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</si>
  <si>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</si>
  <si>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</si>
  <si>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</si>
  <si>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</si>
  <si>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</si>
  <si>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</si>
  <si>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</si>
  <si>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</si>
  <si>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</si>
  <si>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</si>
  <si>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</si>
  <si>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</si>
  <si>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</si>
  <si>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</si>
  <si>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</si>
  <si>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</si>
  <si>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</si>
  <si>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</si>
  <si>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</si>
  <si>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</si>
  <si>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</si>
  <si>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</si>
  <si>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</si>
  <si>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</si>
  <si>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</si>
  <si>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</si>
  <si>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</si>
  <si>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</si>
  <si>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</si>
  <si>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</si>
  <si>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</si>
  <si>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</si>
  <si>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</si>
  <si>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</si>
  <si>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</si>
  <si>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</si>
  <si>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</si>
  <si>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</si>
  <si>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</si>
  <si>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</si>
  <si>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</si>
  <si>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</si>
  <si>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</si>
  <si>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</si>
  <si>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</si>
  <si>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</si>
  <si>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</si>
  <si>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</si>
  <si>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</si>
  <si>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</si>
  <si>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</si>
  <si>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</si>
  <si>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</si>
  <si>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</si>
  <si>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</si>
  <si>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</si>
  <si>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</si>
  <si>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</si>
  <si>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</si>
  <si>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</si>
  <si>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</si>
  <si>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</si>
  <si>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</si>
  <si>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</si>
  <si>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</si>
  <si>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</si>
  <si>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</si>
  <si>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</si>
  <si>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</si>
  <si>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</si>
  <si>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</si>
  <si>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</si>
  <si>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</si>
  <si>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</si>
  <si>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</si>
  <si>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</si>
  <si>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</si>
  <si>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</si>
  <si>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</si>
  <si>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</si>
  <si>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</si>
  <si>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</si>
  <si>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</si>
  <si>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</si>
  <si>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</si>
  <si>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</si>
  <si>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</si>
  <si>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</si>
  <si>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</si>
  <si>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</si>
  <si>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</si>
  <si>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</si>
  <si>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</si>
  <si>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</si>
  <si>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</si>
  <si>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</si>
  <si>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</si>
  <si>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</si>
  <si>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</si>
  <si>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</si>
  <si>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</si>
  <si>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</si>
  <si>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</si>
  <si>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</si>
  <si>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</si>
  <si>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</si>
  <si>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</si>
  <si>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</si>
  <si>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</si>
  <si>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</si>
  <si>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</si>
  <si>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</si>
  <si>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</si>
  <si>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</si>
  <si>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</si>
  <si>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</si>
  <si>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</si>
  <si>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</si>
  <si>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</si>
  <si>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</si>
  <si>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</si>
  <si>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</si>
  <si>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</si>
  <si>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</si>
  <si>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</si>
  <si>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</si>
  <si>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</si>
  <si>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</si>
  <si>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</si>
  <si>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</si>
  <si>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</si>
  <si>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</si>
  <si>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</si>
  <si>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</si>
  <si>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</si>
  <si>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</si>
  <si>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</si>
  <si>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</si>
  <si>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</si>
  <si>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</si>
  <si>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</si>
  <si>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</si>
  <si>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</si>
  <si>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</si>
  <si>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</si>
  <si>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</si>
  <si>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</si>
  <si>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</si>
  <si>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</si>
  <si>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</si>
  <si>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</si>
  <si>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</si>
  <si>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</si>
  <si>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</si>
  <si>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</si>
  <si>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</si>
  <si>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</si>
  <si>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</si>
  <si>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</si>
  <si>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</si>
  <si>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</si>
  <si>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</si>
  <si>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</si>
  <si>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</si>
  <si>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</si>
  <si>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</si>
  <si>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</si>
  <si>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</si>
  <si>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</si>
  <si>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</si>
  <si>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</si>
  <si>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</si>
  <si>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</si>
  <si>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</si>
  <si>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</si>
  <si>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</si>
  <si>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</si>
  <si>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</si>
  <si>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</si>
  <si>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</si>
  <si>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</si>
  <si>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</si>
  <si>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</si>
  <si>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</si>
  <si>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</si>
  <si>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</si>
  <si>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</si>
  <si>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</si>
  <si>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</si>
  <si>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</si>
  <si>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</si>
  <si>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</si>
  <si>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</si>
  <si>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</si>
  <si>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</si>
  <si>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</si>
  <si>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</si>
  <si>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</si>
  <si>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</si>
  <si>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</si>
  <si>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</si>
  <si>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</si>
  <si>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</si>
  <si>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</si>
  <si>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</si>
  <si>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</si>
  <si>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</si>
  <si>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</si>
  <si>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</si>
  <si>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</si>
  <si>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</si>
  <si>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</si>
  <si>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</si>
  <si>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</si>
  <si>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</si>
  <si>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</si>
  <si>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</si>
  <si>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</si>
  <si>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</si>
  <si>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</si>
  <si>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</si>
  <si>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</si>
  <si>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</si>
  <si>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</si>
  <si>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</si>
  <si>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</si>
  <si>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</si>
  <si>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</si>
  <si>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</si>
  <si>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</si>
  <si>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</si>
  <si>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</si>
  <si>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</si>
  <si>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</si>
  <si>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</si>
  <si>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</si>
  <si>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</si>
  <si>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</si>
  <si>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</si>
  <si>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</si>
  <si>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</si>
  <si>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</si>
  <si>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</si>
  <si>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</si>
  <si>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</si>
  <si>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</si>
  <si>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</si>
  <si>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</si>
  <si>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</si>
  <si>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</si>
  <si>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</si>
  <si>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</si>
  <si>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</si>
  <si>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</si>
  <si>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</si>
  <si>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</si>
  <si>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</si>
  <si>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</si>
  <si>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</si>
  <si>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</si>
  <si>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</si>
  <si>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</si>
  <si>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</si>
  <si>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</si>
  <si>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</si>
  <si>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</si>
  <si>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</si>
  <si>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</si>
  <si>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</si>
  <si>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</si>
  <si>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</si>
  <si>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</si>
  <si>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</si>
  <si>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</si>
  <si>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</si>
  <si>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</si>
  <si>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</si>
  <si>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</si>
  <si>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</si>
  <si>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</si>
  <si>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</si>
  <si>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</si>
  <si>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</si>
  <si>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</si>
  <si>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</si>
  <si>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</si>
  <si>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</si>
  <si>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</si>
  <si>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</si>
  <si>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</si>
  <si>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</si>
  <si>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</si>
  <si>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</si>
  <si>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</si>
  <si>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</si>
  <si>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</si>
  <si>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</si>
  <si>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</si>
  <si>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</si>
  <si>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</si>
  <si>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</si>
  <si>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</si>
  <si>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</si>
  <si>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</si>
  <si>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</si>
  <si>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</si>
  <si>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</si>
  <si>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</si>
  <si>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</si>
  <si>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</si>
  <si>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</si>
  <si>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</si>
  <si>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</si>
  <si>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</si>
  <si>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</si>
  <si>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</si>
  <si>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</si>
  <si>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</si>
  <si>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</si>
  <si>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</si>
  <si>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</si>
  <si>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</si>
  <si>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</si>
  <si>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</si>
  <si>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</si>
  <si>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</si>
  <si>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</si>
  <si>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</si>
  <si>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</si>
  <si>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</si>
  <si>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</si>
  <si>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</si>
  <si>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</si>
  <si>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</si>
  <si>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</si>
  <si>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</si>
  <si>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</si>
  <si>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</si>
  <si>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</si>
  <si>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</si>
  <si>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</si>
  <si>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</si>
  <si>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</si>
  <si>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</si>
  <si>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</si>
  <si>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</si>
  <si>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</si>
  <si>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</si>
  <si>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</si>
  <si>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</si>
  <si>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</si>
  <si>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</si>
  <si>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</si>
  <si>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</si>
  <si>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</si>
  <si>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</si>
  <si>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</si>
  <si>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</si>
  <si>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</si>
  <si>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</si>
  <si>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</si>
  <si>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</si>
  <si>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</si>
  <si>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</si>
  <si>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</si>
  <si>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</si>
  <si>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</si>
  <si>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</si>
  <si>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</si>
  <si>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</si>
  <si>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</si>
  <si>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</si>
  <si>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</si>
  <si>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</si>
  <si>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</si>
  <si>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</si>
  <si>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</si>
  <si>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</si>
  <si>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</si>
  <si>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</si>
  <si>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</si>
  <si>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</si>
  <si>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</si>
  <si>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</si>
  <si>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</si>
  <si>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</si>
  <si>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</si>
  <si>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</si>
  <si>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</si>
  <si>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</si>
  <si>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</si>
  <si>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</si>
  <si>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</si>
  <si>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</si>
  <si>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</si>
  <si>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</si>
  <si>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</si>
  <si>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</si>
  <si>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</si>
  <si>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</si>
  <si>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</si>
  <si>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</si>
  <si>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</si>
  <si>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</si>
  <si>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</si>
  <si>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</si>
  <si>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</si>
  <si>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</si>
  <si>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</si>
  <si>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</si>
  <si>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</si>
  <si>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</si>
  <si>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</si>
  <si>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</si>
  <si>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</si>
  <si>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</si>
  <si>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</si>
  <si>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</si>
  <si>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</si>
  <si>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</si>
  <si>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</si>
  <si>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</si>
  <si>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</si>
  <si>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</si>
  <si>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</si>
  <si>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</si>
  <si>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</si>
  <si>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</si>
  <si>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</si>
  <si>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</si>
  <si>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</si>
  <si>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</si>
  <si>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</si>
  <si>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</si>
  <si>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</si>
  <si>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</si>
  <si>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</si>
  <si>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</si>
  <si>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</si>
  <si>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</si>
  <si>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</si>
  <si>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</si>
  <si>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</si>
  <si>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</si>
  <si>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</si>
  <si>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</si>
  <si>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</si>
  <si>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</si>
  <si>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</si>
  <si>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</si>
  <si>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</si>
  <si>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</si>
  <si>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</si>
  <si>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</si>
  <si>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</si>
  <si>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</si>
  <si>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</si>
  <si>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</si>
  <si>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</si>
  <si>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</si>
  <si>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</si>
  <si>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</si>
  <si>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</si>
  <si>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</si>
  <si>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</si>
  <si>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</si>
  <si>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</si>
  <si>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</si>
  <si>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</si>
  <si>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</si>
  <si>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</si>
  <si>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</si>
  <si>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</si>
  <si>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</si>
  <si>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</si>
  <si>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</si>
  <si>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</si>
  <si>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</si>
  <si>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</si>
  <si>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</si>
  <si>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</si>
  <si>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</si>
  <si>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</si>
  <si>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</si>
  <si>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</si>
  <si>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</si>
  <si>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</si>
  <si>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</si>
  <si>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</si>
  <si>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</si>
  <si>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</si>
  <si>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</si>
  <si>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</si>
  <si>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</si>
  <si>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</si>
  <si>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</si>
  <si>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</si>
  <si>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</si>
  <si>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</si>
  <si>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</si>
  <si>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</si>
  <si>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</si>
  <si>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</si>
  <si>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</si>
  <si>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</si>
  <si>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</si>
  <si>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</si>
  <si>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</si>
  <si>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</si>
  <si>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</si>
  <si>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</si>
  <si>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</si>
  <si>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</si>
  <si>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</si>
  <si>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</si>
  <si>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</si>
  <si>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</si>
  <si>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</si>
  <si>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</si>
  <si>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</si>
  <si>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</si>
  <si>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</si>
  <si>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</si>
  <si>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</si>
  <si>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</si>
  <si>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</si>
  <si>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</si>
  <si>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</si>
  <si>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</si>
  <si>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</si>
  <si>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</si>
  <si>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</si>
  <si>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</si>
  <si>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</si>
  <si>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</si>
  <si>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</si>
  <si>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</si>
  <si>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</si>
  <si>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</si>
  <si>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</si>
  <si>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</si>
  <si>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</si>
  <si>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</si>
  <si>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</si>
  <si>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</si>
  <si>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</si>
  <si>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</si>
  <si>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</si>
  <si>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</si>
  <si>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</si>
  <si>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</si>
  <si>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</si>
  <si>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</si>
  <si>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</si>
  <si>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</si>
  <si>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</si>
  <si>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</si>
  <si>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</si>
  <si>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</si>
  <si>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</si>
  <si>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</si>
  <si>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</si>
  <si>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</si>
  <si>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</si>
  <si>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</si>
  <si>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</si>
  <si>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</si>
  <si>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</si>
  <si>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</si>
  <si>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</si>
  <si>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</si>
  <si>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</si>
  <si>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</si>
  <si>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</si>
  <si>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</si>
  <si>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</si>
  <si>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</si>
  <si>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</si>
  <si>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</si>
  <si>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</si>
  <si>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</si>
  <si>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</si>
  <si>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</si>
  <si>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</si>
  <si>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</si>
  <si>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</si>
  <si>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</si>
  <si>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</si>
  <si>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</si>
  <si>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</si>
  <si>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</si>
  <si>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</si>
  <si>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</si>
  <si>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</si>
  <si>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</si>
  <si>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</si>
  <si>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</si>
  <si>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</si>
  <si>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</si>
  <si>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</si>
  <si>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</si>
  <si>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</si>
  <si>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</si>
  <si>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</si>
  <si>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</si>
  <si>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</si>
  <si>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</si>
  <si>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</si>
  <si>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</si>
  <si>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</si>
  <si>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</si>
  <si>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</si>
  <si>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</si>
  <si>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</si>
  <si>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</si>
  <si>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</si>
  <si>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</si>
  <si>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</si>
  <si>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</si>
  <si>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</si>
  <si>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</si>
  <si>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</si>
  <si>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</si>
  <si>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</si>
  <si>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</si>
  <si>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</si>
  <si>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</si>
  <si>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</si>
  <si>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</si>
  <si>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</si>
  <si>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</si>
  <si>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</si>
  <si>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</si>
  <si>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</si>
  <si>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</si>
  <si>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</si>
  <si>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</si>
  <si>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</si>
  <si>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</si>
  <si>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</si>
  <si>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</si>
  <si>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</si>
  <si>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</si>
  <si>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</si>
  <si>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</si>
  <si>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</si>
  <si>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</si>
  <si>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</si>
  <si>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</si>
  <si>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</si>
  <si>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</si>
  <si>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</si>
  <si>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</si>
  <si>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</si>
  <si>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</si>
  <si>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</si>
  <si>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</si>
  <si>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</si>
  <si>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</si>
  <si>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</si>
  <si>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</si>
  <si>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</si>
  <si>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</si>
  <si>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</si>
  <si>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</si>
  <si>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</si>
  <si>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</si>
  <si>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</si>
  <si>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</si>
  <si>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</si>
  <si>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</si>
  <si>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</si>
  <si>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</si>
  <si>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</si>
  <si>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</si>
  <si>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</si>
  <si>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</si>
  <si>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</si>
  <si>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</si>
  <si>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</si>
  <si>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</si>
  <si>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</si>
  <si>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</si>
  <si>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</si>
  <si>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</si>
  <si>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</si>
  <si>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</si>
  <si>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</si>
  <si>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</si>
  <si>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</si>
  <si>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</si>
  <si>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</si>
  <si>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</si>
  <si>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</si>
  <si>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</si>
  <si>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</si>
  <si>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</si>
  <si>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</si>
  <si>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</si>
  <si>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</si>
  <si>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</si>
  <si>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</si>
  <si>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</si>
  <si>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</si>
  <si>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</si>
  <si>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</si>
  <si>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</si>
  <si>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</si>
  <si>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</si>
  <si>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</si>
  <si>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</si>
  <si>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</si>
  <si>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</si>
  <si>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</si>
  <si>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</si>
  <si>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</si>
  <si>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</si>
  <si>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</si>
  <si>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</si>
  <si>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</si>
  <si>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</si>
  <si>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</si>
  <si>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</si>
  <si>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</si>
  <si>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</si>
  <si>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</si>
  <si>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</si>
  <si>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</si>
  <si>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</si>
  <si>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</si>
  <si>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</si>
  <si>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</si>
  <si>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</si>
  <si>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</si>
  <si>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</si>
  <si>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</si>
  <si>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</si>
  <si>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</si>
  <si>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</si>
  <si>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</si>
  <si>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</si>
  <si>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</si>
  <si>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</si>
  <si>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</si>
  <si>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</si>
  <si>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</si>
  <si>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</si>
  <si>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</si>
  <si>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</si>
  <si>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</si>
  <si>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</si>
  <si>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</si>
  <si>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</si>
  <si>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</si>
  <si>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</si>
  <si>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</si>
  <si>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</si>
  <si>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</si>
  <si>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</si>
  <si>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</si>
  <si>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</si>
  <si>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</si>
  <si>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</si>
  <si>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</si>
  <si>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</si>
  <si>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</si>
  <si>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</si>
  <si>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</si>
  <si>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</si>
  <si>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</si>
  <si>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</si>
  <si>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</si>
  <si>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</si>
  <si>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</si>
  <si>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</si>
  <si>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</si>
  <si>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</si>
  <si>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</si>
  <si>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</si>
  <si>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</si>
  <si>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</si>
  <si>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</si>
  <si>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</si>
  <si>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</si>
  <si>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</si>
  <si>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</si>
  <si>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</si>
  <si>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</si>
  <si>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</si>
  <si>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</si>
  <si>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</si>
  <si>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</si>
  <si>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</si>
  <si>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</si>
  <si>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</si>
  <si>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</si>
  <si>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</si>
  <si>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</si>
  <si>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</si>
  <si>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</si>
  <si>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</si>
  <si>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</si>
  <si>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</si>
  <si>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</si>
  <si>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</si>
  <si>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</si>
  <si>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</si>
  <si>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</si>
  <si>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</si>
  <si>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</si>
  <si>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</si>
  <si>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</si>
  <si>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</si>
  <si>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</si>
  <si>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</si>
  <si>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</si>
  <si>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</si>
  <si>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</si>
  <si>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</si>
  <si>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</si>
  <si>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</si>
  <si>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</si>
  <si>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</si>
  <si>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</si>
  <si>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</si>
  <si>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</si>
  <si>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</si>
  <si>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</si>
  <si>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</si>
  <si>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</si>
  <si>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</si>
  <si>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</si>
  <si>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</si>
  <si>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</si>
  <si>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</si>
  <si>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</si>
  <si>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</si>
  <si>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</si>
  <si>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</si>
  <si>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</si>
  <si>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</si>
  <si>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</si>
  <si>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</si>
  <si>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</si>
  <si>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</si>
  <si>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</si>
  <si>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</si>
  <si>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</si>
  <si>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</si>
  <si>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</si>
  <si>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</si>
  <si>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</si>
  <si>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</si>
  <si>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</si>
  <si>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</si>
  <si>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</si>
  <si>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</si>
  <si>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</si>
  <si>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</si>
  <si>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</si>
  <si>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</si>
  <si>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</si>
  <si>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</si>
  <si>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</si>
  <si>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</si>
  <si>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</si>
  <si>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</si>
  <si>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</si>
  <si>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</si>
  <si>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</si>
  <si>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</si>
  <si>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</si>
  <si>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</si>
  <si>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</si>
  <si>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</si>
  <si>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</si>
  <si>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</si>
  <si>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</si>
  <si>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</si>
  <si>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</si>
  <si>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</si>
  <si>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</si>
  <si>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</si>
  <si>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</si>
  <si>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</si>
  <si>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</si>
  <si>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</si>
  <si>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</si>
  <si>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</si>
  <si>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</si>
  <si>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</si>
  <si>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</si>
  <si>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</si>
  <si>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</si>
  <si>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</si>
  <si>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</si>
  <si>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</si>
  <si>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</si>
  <si>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</si>
  <si>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</si>
  <si>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</si>
  <si>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</si>
  <si>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</si>
  <si>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</si>
  <si>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</si>
  <si>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</si>
  <si>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</si>
  <si>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</si>
  <si>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</si>
  <si>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</si>
  <si>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</si>
  <si>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</si>
  <si>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</si>
  <si>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</si>
  <si>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</si>
  <si>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</si>
  <si>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</si>
  <si>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</si>
  <si>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</si>
  <si>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</si>
  <si>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</si>
  <si>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</si>
  <si>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</si>
  <si>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</si>
  <si>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</si>
  <si>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</si>
  <si>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</si>
  <si>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</si>
  <si>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</si>
  <si>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</si>
  <si>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</si>
  <si>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</si>
  <si>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</si>
  <si>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</si>
  <si>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</si>
  <si>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</si>
  <si>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</si>
  <si>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</si>
  <si>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</si>
  <si>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</si>
  <si>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</si>
  <si>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</si>
  <si>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</si>
  <si>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</si>
  <si>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</si>
  <si>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</si>
  <si>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</si>
  <si>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</si>
  <si>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</si>
  <si>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</si>
  <si>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</si>
  <si>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</si>
  <si>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</si>
  <si>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</si>
  <si>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</si>
  <si>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</si>
  <si>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</si>
  <si>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</si>
  <si>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</si>
  <si>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</si>
  <si>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</si>
  <si>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</si>
  <si>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</si>
  <si>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</si>
  <si>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</si>
  <si>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</si>
  <si>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</si>
  <si>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</si>
  <si>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</si>
  <si>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</si>
  <si>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</si>
  <si>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</si>
  <si>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</si>
  <si>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</si>
  <si>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</si>
  <si>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</si>
  <si>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</si>
  <si>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</si>
  <si>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</si>
  <si>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</si>
  <si>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</si>
  <si>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</si>
  <si>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</si>
  <si>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</si>
  <si>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</si>
  <si>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</si>
  <si>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</si>
  <si>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</si>
  <si>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</si>
  <si>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</si>
  <si>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</si>
  <si>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</si>
  <si>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</si>
  <si>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</si>
  <si>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</si>
  <si>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</si>
  <si>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</si>
  <si>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</si>
  <si>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</si>
  <si>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</si>
  <si>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</si>
  <si>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</si>
  <si>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</si>
  <si>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</si>
  <si>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</si>
  <si>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</si>
  <si>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</si>
  <si>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</si>
  <si>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</si>
  <si>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</si>
  <si>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</si>
  <si>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</si>
  <si>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</si>
  <si>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</si>
  <si>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</si>
  <si>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</si>
  <si>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</si>
  <si>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</si>
  <si>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</si>
  <si>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</si>
  <si>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</si>
  <si>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</si>
  <si>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</si>
  <si>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</si>
  <si>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</si>
  <si>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</si>
  <si>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</si>
  <si>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</si>
  <si>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</si>
  <si>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</si>
  <si>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</si>
  <si>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</si>
  <si>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</si>
  <si>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</si>
  <si>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</si>
  <si>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</si>
  <si>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</si>
  <si>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</si>
  <si>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</si>
  <si>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</si>
  <si>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</si>
  <si>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</si>
  <si>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</si>
  <si>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</si>
  <si>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</si>
  <si>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</si>
  <si>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</si>
  <si>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</si>
  <si>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</si>
  <si>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</si>
  <si>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</si>
  <si>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</si>
  <si>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</si>
  <si>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</si>
  <si>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</si>
  <si>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</si>
  <si>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</si>
  <si>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</si>
  <si>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</si>
  <si>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</si>
  <si>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</si>
  <si>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</si>
  <si>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</si>
  <si>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</si>
  <si>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</si>
  <si>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</si>
  <si>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</si>
  <si>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</si>
  <si>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</si>
  <si>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</si>
  <si>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</si>
  <si>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</si>
  <si>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</si>
  <si>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</si>
  <si>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</si>
  <si>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</si>
  <si>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</si>
  <si>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</si>
  <si>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</si>
  <si>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</si>
  <si>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</si>
  <si>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</si>
  <si>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</si>
  <si>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</si>
  <si>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</si>
  <si>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</si>
  <si>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</si>
  <si>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</si>
  <si>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</si>
  <si>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</si>
  <si>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</si>
  <si>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</si>
  <si>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</si>
  <si>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</si>
  <si>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</si>
  <si>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</si>
  <si>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</si>
  <si>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</si>
  <si>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</si>
  <si>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</si>
  <si>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</si>
  <si>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</si>
  <si>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</si>
  <si>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</si>
  <si>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</si>
  <si>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</si>
  <si>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</si>
  <si>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</si>
  <si>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</si>
  <si>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</si>
  <si>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</si>
  <si>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</si>
  <si>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</si>
  <si>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</si>
  <si>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</si>
  <si>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</si>
  <si>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</si>
  <si>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</si>
  <si>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</si>
  <si>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</si>
  <si>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</si>
  <si>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</si>
  <si>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</si>
  <si>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</si>
  <si>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</si>
  <si>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</si>
  <si>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</si>
  <si>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</si>
  <si>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</si>
  <si>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</si>
  <si>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</si>
  <si>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</si>
  <si>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</si>
  <si>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</si>
  <si>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</si>
  <si>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</si>
  <si>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</si>
  <si>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</si>
  <si>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</si>
  <si>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</si>
  <si>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</si>
  <si>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</si>
  <si>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</si>
  <si>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</si>
  <si>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</si>
  <si>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</si>
  <si>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</si>
  <si>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</si>
  <si>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</si>
  <si>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</si>
  <si>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</si>
  <si>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</si>
  <si>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</si>
  <si>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</si>
  <si>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</si>
  <si>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</si>
  <si>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</si>
  <si>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</si>
  <si>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</si>
  <si>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</si>
  <si>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</si>
  <si>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</si>
  <si>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</si>
  <si>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</si>
  <si>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</si>
  <si>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</si>
  <si>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</si>
  <si>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</si>
  <si>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</si>
  <si>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</si>
  <si>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</si>
  <si>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</si>
  <si>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</si>
  <si>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</si>
  <si>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</si>
  <si>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</si>
  <si>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</si>
  <si>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</si>
  <si>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</si>
  <si>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</si>
  <si>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</si>
  <si>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</si>
  <si>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</si>
  <si>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</si>
  <si>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</si>
  <si>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</si>
  <si>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</si>
  <si>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</si>
  <si>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</si>
  <si>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</si>
  <si>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</si>
  <si>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</si>
  <si>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</si>
  <si>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</si>
  <si>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</si>
  <si>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</si>
  <si>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</si>
  <si>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</si>
  <si>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</si>
  <si>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</si>
  <si>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</si>
  <si>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</si>
  <si>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</si>
  <si>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</si>
  <si>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</si>
  <si>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</si>
  <si>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</si>
  <si>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</si>
  <si>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</si>
  <si>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</si>
  <si>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</si>
  <si>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</si>
  <si>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</si>
  <si>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</si>
  <si>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</si>
  <si>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</si>
  <si>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</si>
  <si>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</si>
  <si>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</si>
  <si>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</si>
  <si>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</si>
  <si>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</si>
  <si>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</si>
  <si>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</si>
  <si>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</si>
  <si>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</si>
  <si>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</si>
  <si>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</si>
  <si>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</si>
  <si>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</si>
  <si>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</si>
  <si>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</si>
  <si>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</si>
  <si>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</si>
  <si>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</si>
  <si>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</si>
  <si>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</si>
  <si>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</si>
  <si>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</si>
  <si>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</si>
  <si>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</si>
  <si>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</si>
  <si>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</si>
  <si>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</si>
  <si>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</si>
  <si>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</si>
  <si>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</si>
  <si>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</si>
  <si>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</si>
  <si>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</si>
  <si>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</si>
  <si>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</si>
  <si>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</si>
  <si>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</si>
  <si>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</si>
  <si>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</si>
  <si>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</si>
  <si>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</si>
  <si>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</si>
  <si>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</si>
  <si>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</si>
  <si>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</si>
  <si>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</si>
  <si>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</si>
  <si>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</si>
  <si>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</si>
  <si>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</si>
  <si>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</si>
  <si>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</si>
  <si>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</si>
  <si>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</si>
  <si>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</si>
  <si>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</si>
  <si>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</si>
  <si>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</si>
  <si>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</si>
  <si>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</si>
  <si>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</si>
  <si>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</si>
  <si>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</si>
  <si>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</si>
  <si>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</si>
  <si>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</si>
  <si>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</si>
  <si>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</si>
  <si>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</si>
  <si>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</si>
  <si>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</si>
  <si>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</si>
  <si>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</si>
  <si>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</si>
  <si>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</si>
  <si>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</si>
  <si>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</si>
  <si>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</si>
  <si>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</si>
  <si>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</si>
  <si>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</si>
  <si>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</si>
  <si>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</si>
  <si>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</si>
  <si>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</si>
  <si>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</si>
  <si>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</si>
  <si>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</si>
  <si>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</si>
  <si>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</si>
  <si>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</si>
  <si>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</si>
  <si>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</si>
  <si>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</si>
  <si>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</si>
  <si>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</si>
  <si>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</si>
  <si>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</si>
  <si>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</si>
  <si>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</si>
  <si>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</si>
  <si>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</si>
  <si>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</si>
  <si>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</si>
  <si>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</si>
  <si>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</si>
  <si>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</si>
  <si>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</si>
  <si>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</si>
  <si>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</si>
  <si>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</si>
  <si>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</si>
  <si>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</si>
  <si>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</si>
  <si>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</si>
  <si>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</si>
  <si>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</si>
  <si>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</si>
  <si>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</si>
  <si>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</si>
  <si>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</si>
  <si>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</si>
  <si>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</si>
  <si>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</si>
  <si>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</si>
  <si>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</si>
  <si>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</si>
  <si>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</si>
  <si>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</si>
  <si>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</si>
  <si>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</si>
  <si>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</si>
  <si>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</si>
  <si>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</si>
  <si>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</si>
  <si>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</si>
  <si>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</si>
  <si>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</si>
  <si>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</si>
  <si>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</si>
  <si>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</si>
  <si>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</si>
  <si>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</si>
  <si>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</si>
  <si>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</si>
  <si>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</si>
  <si>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</si>
  <si>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</si>
  <si>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</si>
  <si>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</si>
  <si>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</si>
  <si>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</si>
  <si>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</si>
  <si>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</si>
  <si>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</si>
  <si>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</si>
  <si>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</si>
  <si>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</si>
  <si>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</si>
  <si>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</si>
  <si>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</si>
  <si>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</si>
  <si>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</si>
  <si>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</si>
  <si>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</si>
  <si>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</si>
  <si>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</si>
  <si>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</si>
  <si>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</si>
  <si>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</si>
  <si>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</si>
  <si>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</si>
  <si>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</si>
  <si>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</si>
  <si>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</si>
  <si>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</si>
  <si>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</si>
  <si>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</si>
  <si>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</si>
  <si>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</si>
  <si>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</si>
  <si>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</si>
  <si>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</si>
  <si>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</si>
  <si>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</si>
  <si>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</si>
  <si>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</si>
  <si>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</si>
  <si>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</si>
  <si>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</si>
  <si>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</si>
  <si>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</si>
  <si>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</si>
  <si>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</si>
  <si>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</si>
  <si>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</si>
  <si>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</si>
  <si>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</si>
  <si>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</si>
  <si>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</si>
  <si>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</si>
  <si>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</si>
  <si>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</si>
  <si>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</si>
  <si>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</si>
  <si>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</si>
  <si>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</si>
  <si>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</si>
  <si>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</si>
  <si>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</si>
  <si>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</si>
  <si>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</si>
  <si>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</si>
  <si>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</si>
  <si>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</si>
  <si>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</si>
  <si>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</si>
  <si>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</si>
  <si>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</si>
  <si>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</si>
  <si>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</si>
  <si>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</si>
  <si>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</si>
  <si>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</si>
  <si>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</si>
  <si>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</si>
  <si>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</si>
  <si>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</si>
  <si>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</si>
  <si>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</si>
  <si>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</si>
  <si>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</si>
  <si>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</si>
  <si>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</si>
  <si>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</si>
  <si>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</si>
  <si>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</si>
  <si>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</si>
  <si>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</si>
  <si>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</si>
  <si>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</si>
  <si>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</si>
  <si>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</si>
  <si>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</si>
  <si>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</si>
  <si>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</si>
  <si>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</si>
  <si>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</si>
  <si>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</si>
  <si>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</si>
  <si>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</si>
  <si>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</si>
  <si>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</si>
  <si>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</si>
  <si>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</si>
  <si>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</si>
  <si>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</si>
  <si>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</si>
  <si>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</si>
  <si>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</si>
  <si>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</si>
  <si>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</si>
  <si>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</si>
  <si>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</si>
  <si>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</si>
  <si>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</si>
  <si>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</si>
  <si>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</si>
  <si>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</si>
  <si>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</si>
  <si>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</si>
  <si>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</si>
  <si>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</si>
  <si>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</si>
  <si>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</si>
  <si>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</si>
  <si>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</si>
  <si>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</si>
  <si>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</si>
  <si>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</si>
  <si>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</si>
  <si>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</si>
  <si>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</si>
  <si>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</si>
  <si>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</si>
  <si>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</si>
  <si>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</si>
  <si>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</si>
  <si>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</si>
  <si>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</si>
  <si>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</si>
  <si>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</si>
  <si>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</si>
  <si>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</si>
  <si>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</si>
  <si>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</si>
  <si>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</si>
  <si>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</si>
  <si>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</si>
  <si>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</si>
  <si>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</si>
  <si>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</si>
  <si>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</si>
  <si>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</si>
  <si>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</si>
  <si>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</si>
  <si>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</si>
  <si>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</si>
  <si>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</si>
  <si>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</si>
  <si>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</si>
  <si>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</si>
  <si>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</si>
  <si>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</si>
  <si>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</si>
  <si>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</si>
  <si>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</si>
  <si>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</si>
  <si>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</si>
  <si>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</si>
  <si>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</si>
  <si>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</si>
  <si>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</si>
  <si>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</si>
  <si>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</si>
  <si>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</si>
  <si>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</si>
  <si>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</si>
  <si>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</si>
  <si>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</si>
  <si>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</si>
  <si>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</si>
  <si>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</si>
  <si>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</si>
  <si>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</si>
  <si>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</si>
  <si>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</si>
  <si>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</si>
  <si>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</si>
  <si>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</si>
  <si>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</si>
  <si>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</si>
  <si>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</si>
  <si>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</si>
  <si>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</si>
  <si>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</si>
  <si>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</si>
  <si>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</si>
  <si>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</si>
  <si>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</si>
  <si>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</si>
  <si>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</si>
  <si>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</si>
  <si>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</si>
  <si>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</si>
  <si>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</si>
  <si>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</si>
  <si>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</si>
  <si>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</si>
  <si>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</si>
  <si>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</si>
  <si>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</si>
  <si>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</si>
  <si>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</si>
  <si>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</si>
  <si>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</si>
  <si>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</si>
  <si>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</si>
  <si>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</si>
  <si>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</si>
  <si>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</si>
  <si>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</si>
  <si>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</si>
  <si>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</si>
  <si>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</si>
  <si>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</si>
  <si>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</si>
  <si>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</si>
  <si>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</si>
  <si>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</si>
  <si>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</si>
  <si>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</si>
  <si>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</si>
  <si>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</si>
  <si>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</si>
  <si>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</si>
  <si>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</si>
  <si>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</si>
  <si>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</si>
  <si>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</si>
  <si>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</si>
  <si>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</si>
  <si>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</si>
  <si>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</si>
  <si>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</si>
  <si>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</si>
  <si>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</si>
  <si>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</si>
  <si>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</si>
  <si>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</si>
  <si>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</si>
  <si>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</si>
  <si>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</si>
  <si>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</si>
  <si>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</si>
  <si>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</si>
  <si>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</si>
  <si>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</si>
  <si>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</si>
  <si>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</si>
  <si>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</si>
  <si>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</si>
  <si>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</si>
  <si>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</si>
  <si>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</si>
  <si>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</si>
  <si>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</si>
  <si>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</si>
  <si>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</si>
  <si>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</si>
  <si>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</si>
  <si>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</si>
  <si>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</si>
  <si>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</si>
  <si>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</si>
  <si>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</si>
  <si>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</si>
  <si>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</si>
  <si>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</si>
  <si>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</si>
  <si>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</si>
  <si>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</si>
  <si>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</si>
  <si>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</si>
  <si>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</si>
  <si>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</si>
  <si>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</si>
  <si>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</si>
  <si>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</si>
  <si>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</si>
  <si>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</si>
  <si>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</si>
  <si>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</si>
  <si>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</si>
  <si>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</si>
  <si>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</si>
  <si>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</si>
  <si>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</si>
  <si>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</si>
  <si>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</si>
  <si>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</si>
  <si>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</si>
  <si>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</si>
  <si>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</si>
  <si>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</si>
  <si>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</si>
  <si>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</si>
  <si>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</si>
  <si>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</si>
  <si>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</si>
  <si>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</si>
  <si>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</si>
  <si>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</si>
  <si>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</si>
  <si>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</si>
  <si>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</si>
  <si>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</si>
  <si>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</si>
  <si>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</si>
  <si>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</si>
  <si>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</si>
  <si>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</si>
  <si>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</si>
  <si>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</si>
  <si>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</si>
  <si>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</si>
  <si>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</si>
  <si>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</si>
  <si>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</si>
  <si>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</si>
  <si>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</si>
  <si>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</si>
  <si>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</si>
  <si>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</si>
  <si>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</si>
  <si>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</si>
  <si>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</si>
  <si>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</si>
  <si>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</si>
  <si>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</si>
  <si>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</si>
  <si>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</si>
  <si>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</si>
  <si>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</si>
  <si>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</si>
  <si>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</si>
  <si>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</si>
  <si>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</si>
  <si>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</si>
  <si>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</si>
  <si>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</si>
  <si>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</si>
  <si>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</si>
  <si>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</si>
  <si>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</si>
  <si>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</si>
  <si>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</si>
  <si>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</si>
  <si>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</si>
  <si>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</si>
  <si>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</si>
  <si>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</si>
  <si>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</si>
  <si>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</si>
  <si>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</si>
  <si>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</si>
  <si>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</si>
  <si>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</si>
  <si>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</si>
  <si>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</si>
  <si>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</si>
  <si>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</si>
  <si>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</si>
  <si>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</si>
  <si>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</si>
  <si>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</si>
  <si>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</si>
  <si>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</si>
  <si>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</si>
  <si>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</si>
  <si>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</si>
  <si>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</si>
  <si>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</si>
  <si>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</si>
  <si>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</si>
  <si>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</si>
  <si>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</si>
  <si>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</si>
  <si>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</si>
  <si>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</si>
  <si>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</si>
  <si>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</si>
  <si>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</si>
  <si>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</si>
  <si>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</si>
  <si>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</si>
  <si>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</si>
  <si>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</si>
  <si>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</si>
  <si>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</si>
  <si>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</si>
  <si>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</si>
  <si>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</si>
  <si>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</si>
  <si>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</si>
  <si>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</si>
  <si>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</si>
  <si>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</si>
  <si>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</si>
  <si>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</si>
  <si>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</si>
  <si>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</si>
  <si>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</si>
  <si>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</si>
  <si>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</si>
  <si>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</si>
  <si>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</si>
  <si>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</si>
  <si>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</si>
  <si>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</si>
  <si>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</si>
  <si>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</si>
  <si>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</si>
  <si>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</si>
  <si>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</si>
  <si>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</si>
  <si>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</si>
  <si>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</si>
  <si>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</si>
  <si>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</si>
  <si>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</si>
  <si>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</si>
  <si>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</si>
  <si>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</si>
  <si>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</si>
  <si>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</si>
  <si>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</si>
  <si>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</si>
  <si>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</si>
  <si>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</si>
  <si>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</si>
  <si>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</si>
  <si>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</si>
  <si>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</si>
  <si>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</si>
  <si>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</si>
  <si>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</si>
  <si>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</si>
  <si>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</si>
  <si>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</si>
  <si>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</si>
  <si>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</si>
  <si>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</si>
  <si>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</si>
  <si>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</si>
  <si>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</si>
  <si>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</si>
  <si>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</si>
  <si>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</si>
  <si>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</si>
  <si>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</si>
  <si>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</si>
  <si>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</si>
  <si>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</si>
  <si>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</si>
  <si>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</si>
  <si>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</si>
  <si>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</si>
  <si>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</si>
  <si>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</si>
  <si>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</si>
  <si>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</si>
  <si>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</si>
  <si>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</si>
  <si>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</si>
  <si>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</si>
  <si>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</si>
  <si>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</si>
  <si>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</si>
  <si>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</si>
  <si>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</si>
  <si>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</si>
  <si>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</si>
  <si>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</si>
  <si>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</si>
  <si>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</si>
  <si>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</si>
  <si>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</si>
  <si>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</si>
  <si>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</si>
  <si>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</si>
  <si>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</si>
  <si>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</si>
  <si>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</si>
  <si>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</si>
  <si>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</si>
  <si>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</si>
  <si>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</si>
  <si>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</si>
  <si>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</si>
  <si>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</si>
  <si>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</si>
  <si>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</si>
  <si>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</si>
  <si>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</si>
  <si>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</si>
  <si>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</si>
  <si>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</si>
  <si>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</si>
  <si>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</si>
  <si>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</si>
  <si>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</si>
  <si>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</si>
  <si>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</si>
  <si>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</si>
  <si>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</si>
  <si>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</si>
  <si>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</si>
  <si>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</si>
  <si>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</si>
  <si>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</si>
  <si>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</si>
  <si>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</si>
  <si>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</si>
  <si>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</si>
  <si>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</si>
  <si>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</si>
  <si>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</si>
  <si>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</si>
  <si>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</si>
  <si>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</si>
  <si>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</si>
  <si>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</si>
  <si>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</si>
  <si>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</si>
  <si>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</si>
  <si>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</si>
  <si>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</si>
  <si>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</si>
  <si>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</si>
  <si>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</si>
  <si>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</si>
  <si>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</si>
  <si>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</si>
  <si>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</si>
  <si>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</si>
  <si>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</si>
  <si>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</si>
  <si>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</si>
  <si>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</si>
  <si>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</si>
  <si>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</si>
  <si>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</si>
  <si>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</si>
  <si>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</si>
  <si>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</si>
  <si>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</si>
  <si>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</si>
  <si>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</si>
  <si>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</si>
  <si>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</si>
  <si>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</si>
  <si>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</si>
  <si>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</si>
  <si>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</si>
  <si>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</si>
  <si>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</si>
  <si>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</si>
  <si>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</si>
  <si>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</si>
  <si>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</si>
  <si>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</si>
  <si>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</si>
  <si>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</si>
  <si>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</si>
  <si>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</si>
  <si>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</si>
  <si>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</si>
  <si>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</si>
  <si>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</si>
  <si>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</si>
  <si>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</si>
  <si>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</si>
  <si>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</si>
  <si>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</si>
  <si>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</si>
  <si>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</si>
  <si>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</si>
  <si>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</si>
  <si>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</si>
  <si>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</si>
  <si>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</si>
  <si>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</si>
  <si>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</si>
  <si>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</si>
  <si>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</si>
  <si>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</si>
  <si>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</si>
  <si>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</si>
  <si>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</si>
  <si>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</si>
  <si>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</si>
  <si>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</si>
  <si>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</si>
  <si>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</si>
  <si>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</si>
  <si>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</si>
  <si>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</si>
  <si>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</si>
  <si>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</si>
  <si>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</si>
  <si>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</si>
  <si>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</si>
  <si>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</si>
  <si>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</si>
  <si>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</si>
  <si>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</si>
  <si>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</si>
  <si>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</si>
  <si>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</si>
  <si>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</si>
  <si>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</si>
  <si>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</si>
  <si>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</si>
  <si>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</si>
  <si>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</si>
  <si>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</si>
  <si>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</si>
  <si>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</si>
  <si>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</si>
  <si>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</si>
  <si>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</si>
  <si>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</si>
  <si>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</si>
  <si>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</si>
  <si>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</si>
  <si>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</si>
  <si>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</si>
  <si>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</si>
  <si>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</si>
  <si>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</si>
  <si>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</si>
  <si>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</si>
  <si>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</si>
  <si>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</si>
  <si>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</si>
  <si>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</si>
  <si>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</si>
  <si>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</si>
  <si>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</si>
  <si>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</si>
  <si>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</si>
  <si>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</si>
  <si>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</si>
  <si>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</si>
  <si>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</si>
  <si>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</si>
  <si>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</si>
  <si>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</si>
  <si>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</si>
  <si>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</si>
  <si>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</si>
  <si>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</si>
  <si>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</si>
  <si>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</si>
  <si>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</si>
  <si>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</si>
  <si>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</si>
  <si>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</si>
  <si>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</si>
  <si>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</si>
  <si>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</si>
  <si>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</si>
  <si>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</si>
  <si>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</si>
  <si>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</si>
  <si>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</si>
  <si>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</si>
  <si>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</si>
  <si>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</si>
  <si>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</si>
  <si>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</si>
  <si>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</si>
  <si>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</si>
  <si>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</si>
  <si>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</si>
  <si>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</si>
  <si>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</si>
  <si>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</si>
  <si>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</si>
  <si>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</si>
  <si>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</si>
  <si>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</si>
  <si>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</si>
  <si>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</si>
  <si>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</si>
  <si>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</si>
  <si>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</si>
  <si>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</si>
  <si>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</si>
  <si>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</si>
  <si>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</si>
  <si>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</si>
  <si>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</si>
  <si>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</si>
  <si>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</si>
  <si>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</si>
  <si>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</si>
  <si>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</si>
  <si>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</si>
  <si>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</si>
  <si>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</si>
  <si>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</si>
  <si>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</si>
  <si>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</si>
  <si>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</si>
  <si>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</si>
  <si>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</si>
  <si>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</si>
  <si>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</si>
  <si>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</si>
  <si>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</si>
  <si>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</si>
  <si>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</si>
  <si>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</si>
  <si>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</si>
  <si>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</si>
  <si>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</si>
  <si>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</si>
  <si>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</si>
  <si>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</si>
  <si>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</si>
  <si>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</si>
  <si>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</si>
  <si>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</si>
  <si>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</si>
  <si>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</si>
  <si>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</si>
  <si>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</si>
  <si>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</si>
  <si>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</si>
  <si>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</si>
  <si>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</si>
  <si>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</si>
  <si>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</si>
  <si>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</si>
  <si>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</si>
  <si>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</si>
  <si>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</si>
  <si>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</si>
  <si>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</si>
  <si>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</si>
  <si>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</si>
  <si>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</si>
  <si>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</si>
  <si>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</si>
  <si>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</si>
  <si>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</si>
  <si>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</si>
  <si>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</si>
  <si>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</si>
  <si>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</si>
  <si>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</si>
  <si>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</si>
  <si>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</si>
  <si>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</si>
  <si>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</si>
  <si>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</si>
  <si>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</si>
  <si>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</si>
  <si>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</si>
  <si>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</si>
  <si>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</si>
  <si>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</si>
  <si>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</si>
  <si>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</si>
  <si>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</si>
  <si>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</si>
  <si>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</si>
  <si>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</si>
  <si>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</si>
  <si>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</si>
  <si>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</si>
  <si>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</si>
  <si>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</si>
  <si>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</si>
  <si>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</si>
  <si>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</si>
  <si>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</si>
  <si>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</si>
  <si>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</si>
  <si>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</si>
  <si>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</si>
  <si>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</si>
  <si>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</si>
  <si>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</si>
  <si>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</si>
  <si>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</si>
  <si>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</si>
  <si>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</si>
  <si>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</si>
  <si>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</si>
  <si>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</si>
  <si>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</si>
  <si>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</si>
  <si>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</si>
  <si>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</si>
  <si>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</si>
  <si>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</si>
  <si>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</si>
  <si>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</si>
  <si>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</si>
  <si>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</si>
  <si>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</si>
  <si>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</si>
  <si>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</si>
  <si>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</si>
  <si>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</si>
  <si>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</si>
  <si>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</si>
  <si>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</si>
  <si>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</si>
  <si>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</si>
  <si>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</si>
  <si>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</si>
  <si>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</si>
  <si>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</si>
  <si>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</si>
  <si>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</si>
  <si>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</si>
  <si>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</si>
  <si>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</si>
  <si>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</si>
  <si>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</si>
  <si>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</si>
  <si>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</si>
  <si>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</si>
  <si>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</si>
  <si>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</si>
  <si>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</si>
  <si>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</si>
  <si>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</si>
  <si>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</si>
  <si>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</si>
  <si>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</si>
  <si>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</si>
  <si>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</si>
  <si>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</si>
  <si>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</si>
  <si>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</si>
  <si>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</si>
  <si>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</si>
  <si>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</si>
  <si>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</si>
  <si>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</si>
  <si>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</si>
  <si>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</si>
  <si>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</si>
  <si>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</si>
  <si>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</si>
  <si>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</si>
  <si>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</si>
  <si>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</si>
  <si>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</si>
  <si>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</si>
  <si>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</si>
  <si>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</si>
  <si>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</si>
  <si>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</si>
  <si>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</si>
  <si>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</si>
  <si>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</si>
  <si>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</si>
  <si>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</si>
  <si>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</si>
  <si>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</si>
  <si>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</si>
  <si>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</si>
  <si>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</si>
  <si>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</si>
  <si>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</si>
  <si>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</si>
  <si>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</si>
  <si>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</si>
  <si>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</si>
  <si>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</si>
  <si>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</si>
  <si>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</si>
  <si>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</si>
  <si>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</si>
  <si>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</si>
  <si>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</si>
  <si>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</si>
  <si>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</si>
  <si>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</si>
  <si>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</si>
  <si>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</si>
  <si>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</si>
  <si>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</si>
  <si>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</si>
  <si>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</si>
  <si>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</si>
  <si>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</si>
  <si>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</si>
  <si>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</si>
  <si>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</si>
  <si>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</si>
  <si>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</si>
  <si>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</si>
  <si>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</si>
  <si>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</si>
  <si>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</si>
  <si>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</si>
  <si>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</si>
  <si>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</si>
  <si>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</si>
  <si>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</si>
  <si>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</si>
  <si>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</si>
  <si>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</si>
  <si>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</si>
  <si>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</si>
  <si>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</si>
  <si>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</si>
  <si>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</si>
  <si>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</si>
  <si>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</si>
  <si>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</si>
  <si>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</si>
  <si>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</si>
  <si>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</si>
  <si>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</si>
  <si>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</si>
  <si>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</si>
  <si>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</si>
  <si>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</si>
  <si>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</si>
  <si>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</si>
  <si>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</si>
  <si>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</si>
  <si>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</si>
  <si>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</si>
  <si>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</si>
  <si>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</si>
  <si>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</si>
  <si>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</si>
  <si>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</si>
  <si>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</si>
  <si>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</si>
  <si>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</si>
  <si>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</si>
  <si>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</si>
  <si>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</si>
  <si>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</si>
  <si>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</si>
  <si>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</si>
  <si>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</si>
  <si>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</si>
  <si>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</si>
  <si>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</si>
  <si>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</si>
  <si>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</si>
  <si>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</si>
  <si>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</si>
  <si>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</si>
  <si>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</si>
  <si>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</si>
  <si>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</si>
  <si>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</si>
  <si>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</si>
  <si>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</si>
  <si>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</si>
  <si>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</si>
  <si>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</si>
  <si>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</si>
  <si>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</si>
  <si>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</si>
  <si>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</si>
  <si>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</si>
  <si>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</si>
  <si>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</si>
  <si>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</si>
  <si>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</si>
  <si>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</si>
  <si>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</si>
  <si>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</si>
  <si>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</si>
  <si>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</si>
  <si>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</si>
  <si>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</si>
  <si>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</si>
  <si>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</si>
  <si>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</si>
  <si>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</si>
  <si>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</si>
  <si>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</si>
  <si>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</si>
  <si>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</si>
  <si>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</si>
  <si>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</si>
  <si>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</si>
  <si>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</si>
  <si>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</si>
  <si>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</si>
  <si>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</si>
  <si>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</si>
  <si>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</si>
  <si>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</si>
  <si>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</si>
  <si>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</si>
  <si>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</si>
  <si>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</si>
  <si>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</si>
  <si>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</si>
  <si>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</si>
  <si>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</si>
  <si>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</si>
  <si>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</si>
  <si>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</si>
  <si>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</si>
  <si>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</si>
  <si>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</si>
  <si>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</si>
  <si>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</si>
  <si>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</si>
  <si>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</si>
  <si>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</si>
  <si>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</si>
  <si>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</si>
  <si>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</si>
  <si>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</si>
  <si>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</si>
  <si>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</si>
  <si>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</si>
  <si>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</si>
  <si>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</si>
  <si>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</si>
  <si>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</si>
  <si>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</si>
  <si>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</si>
  <si>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</si>
  <si>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</si>
  <si>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</si>
  <si>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</si>
  <si>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</si>
  <si>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</si>
  <si>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</si>
  <si>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</si>
  <si>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</si>
  <si>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</si>
  <si>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</si>
  <si>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</si>
  <si>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</si>
  <si>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</si>
  <si>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</si>
  <si>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</si>
  <si>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</si>
  <si>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</si>
  <si>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</si>
  <si>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</si>
  <si>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</si>
  <si>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</si>
  <si>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</si>
  <si>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</si>
  <si>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</si>
  <si>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</si>
  <si>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</si>
  <si>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</si>
  <si>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</si>
  <si>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</si>
  <si>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</si>
  <si>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</si>
  <si>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</si>
  <si>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</si>
  <si>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</si>
  <si>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</si>
  <si>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</si>
  <si>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</si>
  <si>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</si>
  <si>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</si>
  <si>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</si>
  <si>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</si>
  <si>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</si>
  <si>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</si>
  <si>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</si>
  <si>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</si>
  <si>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</si>
  <si>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</si>
  <si>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</si>
  <si>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</si>
  <si>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</si>
  <si>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</si>
  <si>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</si>
  <si>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</si>
  <si>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</si>
  <si>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</si>
  <si>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</si>
  <si>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</si>
  <si>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</si>
  <si>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</si>
  <si>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</si>
  <si>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</si>
  <si>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</si>
  <si>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</si>
  <si>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</si>
  <si>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</si>
  <si>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</si>
  <si>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</si>
  <si>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</si>
  <si>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</si>
  <si>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</si>
  <si>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</si>
  <si>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</si>
  <si>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</si>
  <si>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</si>
  <si>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</si>
  <si>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</si>
  <si>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</si>
  <si>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</si>
  <si>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</si>
  <si>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</si>
  <si>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</si>
  <si>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</si>
  <si>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</si>
  <si>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</si>
  <si>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</si>
  <si>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</si>
  <si>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</si>
  <si>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</si>
  <si>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</si>
  <si>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</si>
  <si>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</si>
  <si>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</si>
  <si>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</si>
  <si>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</si>
  <si>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</si>
  <si>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</si>
  <si>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</si>
  <si>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</si>
  <si>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</si>
  <si>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</si>
  <si>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</si>
  <si>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</si>
  <si>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</si>
  <si>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</si>
  <si>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</si>
  <si>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</si>
  <si>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</si>
  <si>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</si>
  <si>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</si>
  <si>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</si>
  <si>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</si>
  <si>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</si>
  <si>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</si>
  <si>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</si>
  <si>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</si>
  <si>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</si>
  <si>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</si>
  <si>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</si>
  <si>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</si>
  <si>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</si>
  <si>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</si>
  <si>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</si>
  <si>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</si>
  <si>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</si>
  <si>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</si>
  <si>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</si>
  <si>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</si>
  <si>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</si>
  <si>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</si>
  <si>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</si>
  <si>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</si>
  <si>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</si>
  <si>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</si>
  <si>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</si>
  <si>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</si>
  <si>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</si>
  <si>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</si>
  <si>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</si>
  <si>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</si>
  <si>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</si>
  <si>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</si>
  <si>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</si>
  <si>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</si>
  <si>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</si>
  <si>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</si>
  <si>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</si>
  <si>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</si>
  <si>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</si>
  <si>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</si>
  <si>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</si>
  <si>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</si>
  <si>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</si>
  <si>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</si>
  <si>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</si>
  <si>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</si>
  <si>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</si>
  <si>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</si>
  <si>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</si>
  <si>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</si>
  <si>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</si>
  <si>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</si>
  <si>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</si>
  <si>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</si>
  <si>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</si>
  <si>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</si>
  <si>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</si>
  <si>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</si>
  <si>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</si>
  <si>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</si>
  <si>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</si>
  <si>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</si>
  <si>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</si>
  <si>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</si>
  <si>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</si>
  <si>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</si>
  <si>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</si>
  <si>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</si>
  <si>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</si>
  <si>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</si>
  <si>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</si>
  <si>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</si>
  <si>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</si>
  <si>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</si>
  <si>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</si>
  <si>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</si>
  <si>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</si>
  <si>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</si>
  <si>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</si>
  <si>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</si>
  <si>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</si>
  <si>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</si>
  <si>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</si>
  <si>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</si>
  <si>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</si>
  <si>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</si>
  <si>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</si>
  <si>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</si>
  <si>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</si>
  <si>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</si>
  <si>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</si>
  <si>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</si>
  <si>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</si>
  <si>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</si>
  <si>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</si>
  <si>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</si>
  <si>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</si>
  <si>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</si>
  <si>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</si>
  <si>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</si>
  <si>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</si>
  <si>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</si>
  <si>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</si>
  <si>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</si>
  <si>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</si>
  <si>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</si>
  <si>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</si>
  <si>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</si>
  <si>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</si>
  <si>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</si>
  <si>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</si>
  <si>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</si>
  <si>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</si>
  <si>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</si>
  <si>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</si>
  <si>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</si>
  <si>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</si>
  <si>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</si>
  <si>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</si>
  <si>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</si>
  <si>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</si>
  <si>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</si>
  <si>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</si>
  <si>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</si>
  <si>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</si>
  <si>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</si>
  <si>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</si>
  <si>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</si>
  <si>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</si>
  <si>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</si>
  <si>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</si>
  <si>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</si>
  <si>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</si>
  <si>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</si>
  <si>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</si>
  <si>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</si>
  <si>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</si>
  <si>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</si>
  <si>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</si>
  <si>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</si>
  <si>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</si>
  <si>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</si>
  <si>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</si>
  <si>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</si>
  <si>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</si>
  <si>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</si>
  <si>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</si>
  <si>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</si>
  <si>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</si>
  <si>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</si>
  <si>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</si>
  <si>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</si>
  <si>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</si>
  <si>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</si>
  <si>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</si>
  <si>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</si>
  <si>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</si>
  <si>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</si>
  <si>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</si>
  <si>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</si>
  <si>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</si>
  <si>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</si>
  <si>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</si>
  <si>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</si>
  <si>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</si>
  <si>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</si>
  <si>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</si>
  <si>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</si>
  <si>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</si>
  <si>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</si>
  <si>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</si>
  <si>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</si>
  <si>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</si>
  <si>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</si>
  <si>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</si>
  <si>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</si>
  <si>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</si>
  <si>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</si>
  <si>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</si>
  <si>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</si>
  <si>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</si>
  <si>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</si>
  <si>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</si>
  <si>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</si>
  <si>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</si>
  <si>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</si>
  <si>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</si>
  <si>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</si>
  <si>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</si>
  <si>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</si>
  <si>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</si>
  <si>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</si>
  <si>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</si>
  <si>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</si>
  <si>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</si>
  <si>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</si>
  <si>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</si>
  <si>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</si>
  <si>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</si>
  <si>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</si>
  <si>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</si>
  <si>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</si>
  <si>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</si>
  <si>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</si>
  <si>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</si>
  <si>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</si>
  <si>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</si>
  <si>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</si>
  <si>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</si>
  <si>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</si>
  <si>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</si>
  <si>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</si>
  <si>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</si>
  <si>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</si>
  <si>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</si>
  <si>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</si>
  <si>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</si>
  <si>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</si>
  <si>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</si>
  <si>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</si>
  <si>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</si>
  <si>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</si>
  <si>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</si>
  <si>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</si>
  <si>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</si>
  <si>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</si>
  <si>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</si>
  <si>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</si>
  <si>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</si>
  <si>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</si>
  <si>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</si>
  <si>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</si>
  <si>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</si>
  <si>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</si>
  <si>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</si>
  <si>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</si>
  <si>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</si>
  <si>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</si>
  <si>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</si>
  <si>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</si>
  <si>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</si>
  <si>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</si>
  <si>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</si>
  <si>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</si>
  <si>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</si>
  <si>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</si>
  <si>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</si>
  <si>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</si>
  <si>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</si>
  <si>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</si>
  <si>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</si>
  <si>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</si>
  <si>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</si>
  <si>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</si>
  <si>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</si>
  <si>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</si>
  <si>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</si>
  <si>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</si>
  <si>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</si>
  <si>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</si>
  <si>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</si>
  <si>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</si>
  <si>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</si>
  <si>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</si>
  <si>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</si>
  <si>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</si>
  <si>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</si>
  <si>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</si>
  <si>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</si>
  <si>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</si>
  <si>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</si>
  <si>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</si>
  <si>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</si>
  <si>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</si>
  <si>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</si>
  <si>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</si>
  <si>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</si>
  <si>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</si>
  <si>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</si>
  <si>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</si>
  <si>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</si>
  <si>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</si>
  <si>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</si>
  <si>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</si>
  <si>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</si>
  <si>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</si>
  <si>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</si>
  <si>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</si>
  <si>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</si>
  <si>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</si>
  <si>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</si>
  <si>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</si>
  <si>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</si>
  <si>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</si>
  <si>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</si>
  <si>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</si>
  <si>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</si>
  <si>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</si>
  <si>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</si>
  <si>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</si>
  <si>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</si>
  <si>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</si>
  <si>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</si>
  <si>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</si>
  <si>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</si>
  <si>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</si>
  <si>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</si>
  <si>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</si>
  <si>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</si>
  <si>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</si>
  <si>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</si>
  <si>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</si>
  <si>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</si>
  <si>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</si>
  <si>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</si>
  <si>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</si>
  <si>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</si>
  <si>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</si>
  <si>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</si>
  <si>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</si>
  <si>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</si>
  <si>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</si>
  <si>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</si>
  <si>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</si>
  <si>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</si>
  <si>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</si>
  <si>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</si>
  <si>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</si>
  <si>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</si>
  <si>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</si>
  <si>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</si>
  <si>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</si>
  <si>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</si>
  <si>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</si>
  <si>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</si>
  <si>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</si>
  <si>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</si>
  <si>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</si>
  <si>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</si>
  <si>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</si>
  <si>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</si>
  <si>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</si>
  <si>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</si>
  <si>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</si>
  <si>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</si>
  <si>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</si>
  <si>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</si>
  <si>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</si>
  <si>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</si>
  <si>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</si>
  <si>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</si>
  <si>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</si>
  <si>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</si>
  <si>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</si>
  <si>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</si>
  <si>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</si>
  <si>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</si>
  <si>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</si>
  <si>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</si>
  <si>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</si>
  <si>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</si>
  <si>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</si>
  <si>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</si>
  <si>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</si>
  <si>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</si>
  <si>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</si>
  <si>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</si>
  <si>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</si>
  <si>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</si>
  <si>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</si>
  <si>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</si>
  <si>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</si>
  <si>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</si>
  <si>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</si>
  <si>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</si>
  <si>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</si>
  <si>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</si>
  <si>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</si>
  <si>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</si>
  <si>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</si>
  <si>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</si>
  <si>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</si>
  <si>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</si>
  <si>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</si>
  <si>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</si>
  <si>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</si>
  <si>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</si>
  <si>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</si>
  <si>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</si>
  <si>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</si>
  <si>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</si>
  <si>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</si>
  <si>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</si>
  <si>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</si>
  <si>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</si>
  <si>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</si>
  <si>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</si>
  <si>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</si>
  <si>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</si>
  <si>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</si>
  <si>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</si>
  <si>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</si>
  <si>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</si>
  <si>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</si>
  <si>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</si>
  <si>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</si>
  <si>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</si>
  <si>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</si>
  <si>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</si>
  <si>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</si>
  <si>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</si>
  <si>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</si>
  <si>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</si>
  <si>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</si>
  <si>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</si>
  <si>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</si>
  <si>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</si>
  <si>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</si>
  <si>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</si>
  <si>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</si>
  <si>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</si>
  <si>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</si>
  <si>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</si>
  <si>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</si>
  <si>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</si>
  <si>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</si>
  <si>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</si>
  <si>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</si>
  <si>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</si>
  <si>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</si>
  <si>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</si>
  <si>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</si>
  <si>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</si>
  <si>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</si>
  <si>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</si>
  <si>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</si>
  <si>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</si>
  <si>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</si>
  <si>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</si>
  <si>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</si>
  <si>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</si>
  <si>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</si>
  <si>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</si>
  <si>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</si>
  <si>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</si>
  <si>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</si>
  <si>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</si>
  <si>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</si>
  <si>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</si>
  <si>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</si>
  <si>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</si>
  <si>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</si>
  <si>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</si>
  <si>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</si>
  <si>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</si>
  <si>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</si>
  <si>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</si>
  <si>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</si>
  <si>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</si>
  <si>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</si>
  <si>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</si>
  <si>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</si>
  <si>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</si>
  <si>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</si>
  <si>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</si>
  <si>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</si>
  <si>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</si>
  <si>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</si>
  <si>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</si>
  <si>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</si>
  <si>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</si>
  <si>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</si>
  <si>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</si>
  <si>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</si>
  <si>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</si>
  <si>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</si>
  <si>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</si>
  <si>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</si>
  <si>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</si>
  <si>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</si>
  <si>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</si>
  <si>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</si>
  <si>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</si>
  <si>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</si>
  <si>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</si>
  <si>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</si>
  <si>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</si>
  <si>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</si>
  <si>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</si>
  <si>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</si>
  <si>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</si>
  <si>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</si>
  <si>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</si>
  <si>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</si>
  <si>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</si>
  <si>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</si>
  <si>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</si>
  <si>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</si>
  <si>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</si>
  <si>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</si>
  <si>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</si>
  <si>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</si>
  <si>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</si>
  <si>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</si>
  <si>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</si>
  <si>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</si>
  <si>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</si>
  <si>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</si>
  <si>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</si>
  <si>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</si>
  <si>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</si>
  <si>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</si>
  <si>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</si>
  <si>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</si>
  <si>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</si>
  <si>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</si>
  <si>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</si>
  <si>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</si>
  <si>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</si>
  <si>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</si>
  <si>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</si>
  <si>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</si>
  <si>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</si>
  <si>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</si>
  <si>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</si>
  <si>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</si>
  <si>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</si>
  <si>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</si>
  <si>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</si>
  <si>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</si>
  <si>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</si>
  <si>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</si>
  <si>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</si>
  <si>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</si>
  <si>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</si>
  <si>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</si>
  <si>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</si>
  <si>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</si>
  <si>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</si>
  <si>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</si>
  <si>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</si>
  <si>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</si>
  <si>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</si>
  <si>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</si>
  <si>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</si>
  <si>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</si>
  <si>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</si>
  <si>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</si>
  <si>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</si>
  <si>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</si>
  <si>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</si>
  <si>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</si>
  <si>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</si>
  <si>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</si>
  <si>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</si>
  <si>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</si>
  <si>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</si>
  <si>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</si>
  <si>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</si>
  <si>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</si>
  <si>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</si>
  <si>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</si>
  <si>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</si>
  <si>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</si>
  <si>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</si>
  <si>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</si>
  <si>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</si>
  <si>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</si>
  <si>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</si>
  <si>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</si>
  <si>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</si>
  <si>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</si>
  <si>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</si>
  <si>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</si>
  <si>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</si>
  <si>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</si>
  <si>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</si>
  <si>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</si>
  <si>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</si>
  <si>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</si>
  <si>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</si>
  <si>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</si>
  <si>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</si>
  <si>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</si>
  <si>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</si>
  <si>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</si>
  <si>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</si>
  <si>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</si>
  <si>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</si>
  <si>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</si>
  <si>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</si>
  <si>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</si>
  <si>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</si>
  <si>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</si>
  <si>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</si>
  <si>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</si>
  <si>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</si>
  <si>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</si>
  <si>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</si>
  <si>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</si>
  <si>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</si>
  <si>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</si>
  <si>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</si>
  <si>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</si>
  <si>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</si>
  <si>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</si>
  <si>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</si>
  <si>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</si>
  <si>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</si>
  <si>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</si>
  <si>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</si>
  <si>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</si>
  <si>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</si>
  <si>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</si>
  <si>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</si>
  <si>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</si>
  <si>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</si>
  <si>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</si>
  <si>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</si>
  <si>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</si>
  <si>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</si>
  <si>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</si>
  <si>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</si>
  <si>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</si>
  <si>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</si>
  <si>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</si>
  <si>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</si>
  <si>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</si>
  <si>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</si>
  <si>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</si>
  <si>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</si>
  <si>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</si>
  <si>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</si>
  <si>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</si>
  <si>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</si>
  <si>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</si>
  <si>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</si>
  <si>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</si>
  <si>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</si>
  <si>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</si>
  <si>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</si>
  <si>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</si>
  <si>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</si>
  <si>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</si>
  <si>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</si>
  <si>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</si>
  <si>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</si>
  <si>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</si>
  <si>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</si>
  <si>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</si>
  <si>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</si>
  <si>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</si>
  <si>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</si>
  <si>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</si>
  <si>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</si>
  <si>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</si>
  <si>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</si>
  <si>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</si>
  <si>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</si>
  <si>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</si>
  <si>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</si>
  <si>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</si>
  <si>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</si>
  <si>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</si>
  <si>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</si>
  <si>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</si>
  <si>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</si>
  <si>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</si>
  <si>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</si>
  <si>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</si>
  <si>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</si>
  <si>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</si>
  <si>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</si>
  <si>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</si>
  <si>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</si>
  <si>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</si>
  <si>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</si>
  <si>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</si>
  <si>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</si>
  <si>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</si>
  <si>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</si>
  <si>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</si>
  <si>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</si>
  <si>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</si>
  <si>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</si>
  <si>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</si>
  <si>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</si>
  <si>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</si>
  <si>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</si>
  <si>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</si>
  <si>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</si>
  <si>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</si>
  <si>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</si>
  <si>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</si>
  <si>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</si>
  <si>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</si>
  <si>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</si>
  <si>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</si>
  <si>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</si>
  <si>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</si>
  <si>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</si>
  <si>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</si>
  <si>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</si>
  <si>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</si>
  <si>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</si>
  <si>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</si>
  <si>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</si>
  <si>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</si>
  <si>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</si>
  <si>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</si>
  <si>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</si>
  <si>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</si>
  <si>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</si>
  <si>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</si>
  <si>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</si>
  <si>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</si>
  <si>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</si>
  <si>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</si>
  <si>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</si>
  <si>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</si>
  <si>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</si>
  <si>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</si>
  <si>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</si>
  <si>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</si>
  <si>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</si>
  <si>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</si>
  <si>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</si>
  <si>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</si>
  <si>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</si>
  <si>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</si>
  <si>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</si>
  <si>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</si>
  <si>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</si>
  <si>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</si>
  <si>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</si>
  <si>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</si>
  <si>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</si>
  <si>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</si>
  <si>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</si>
  <si>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</si>
  <si>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</si>
  <si>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</si>
  <si>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</si>
  <si>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</si>
  <si>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</si>
  <si>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</si>
  <si>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</si>
  <si>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</si>
  <si>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</si>
  <si>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</si>
  <si>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</si>
  <si>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</si>
  <si>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</si>
  <si>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</si>
  <si>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</si>
  <si>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</si>
  <si>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</si>
  <si>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</si>
  <si>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</si>
  <si>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</si>
  <si>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</si>
  <si>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</si>
  <si>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</si>
  <si>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</si>
  <si>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</si>
  <si>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</si>
  <si>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</si>
  <si>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</si>
  <si>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</si>
  <si>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</si>
  <si>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</si>
  <si>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</si>
  <si>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</si>
  <si>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</si>
  <si>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</si>
  <si>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</si>
  <si>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</si>
  <si>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</si>
  <si>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</si>
  <si>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</si>
  <si>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</si>
  <si>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</si>
  <si>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</si>
  <si>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</si>
  <si>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</si>
  <si>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</si>
  <si>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</si>
  <si>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</si>
  <si>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</si>
  <si>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</si>
  <si>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</si>
  <si>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</si>
  <si>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</si>
  <si>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</si>
  <si>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</si>
  <si>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</si>
  <si>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</si>
  <si>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</si>
  <si>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</si>
  <si>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</si>
  <si>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</si>
  <si>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</si>
  <si>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</si>
  <si>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</si>
  <si>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</si>
  <si>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</si>
  <si>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</si>
  <si>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</si>
  <si>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</si>
  <si>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</si>
  <si>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</si>
  <si>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</si>
  <si>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</si>
  <si>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</si>
  <si>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</si>
  <si>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</si>
  <si>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</si>
  <si>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</si>
  <si>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</si>
  <si>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</si>
  <si>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</si>
  <si>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</si>
  <si>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</si>
  <si>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</si>
  <si>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</si>
  <si>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</si>
  <si>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</si>
  <si>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</si>
  <si>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</si>
  <si>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</si>
  <si>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</si>
  <si>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</si>
  <si>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</si>
  <si>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</si>
  <si>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</si>
  <si>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</si>
  <si>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</si>
  <si>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</si>
  <si>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</si>
  <si>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</si>
  <si>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</si>
  <si>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</si>
  <si>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</si>
  <si>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</si>
  <si>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</si>
  <si>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</si>
  <si>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</si>
  <si>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</si>
  <si>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</si>
  <si>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</si>
  <si>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</si>
  <si>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</si>
  <si>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</si>
  <si>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</si>
  <si>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</si>
  <si>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</si>
  <si>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</si>
  <si>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</si>
  <si>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</si>
  <si>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</si>
  <si>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</si>
  <si>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</si>
  <si>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</si>
  <si>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</si>
  <si>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</si>
  <si>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</si>
  <si>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</si>
  <si>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</si>
  <si>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</si>
  <si>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</si>
  <si>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</si>
  <si>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</si>
  <si>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</si>
  <si>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</si>
  <si>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</si>
  <si>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</si>
  <si>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</si>
  <si>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</si>
  <si>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</si>
  <si>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</si>
  <si>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</si>
  <si>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</si>
  <si>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</si>
  <si>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</si>
  <si>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</si>
  <si>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</si>
  <si>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</si>
  <si>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</si>
  <si>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</si>
  <si>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</si>
  <si>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</si>
  <si>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</si>
  <si>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</si>
  <si>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</si>
  <si>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</si>
  <si>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</si>
  <si>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</si>
  <si>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</si>
  <si>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</si>
  <si>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</si>
  <si>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</si>
  <si>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</si>
  <si>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</si>
  <si>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</si>
  <si>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</si>
  <si>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</si>
  <si>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</si>
  <si>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</si>
  <si>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</si>
  <si>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</si>
  <si>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</si>
  <si>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</si>
  <si>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</si>
  <si>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</si>
  <si>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</si>
  <si>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</si>
  <si>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</si>
  <si>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</si>
  <si>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</si>
  <si>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</si>
  <si>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</si>
  <si>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</si>
  <si>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</si>
  <si>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</si>
  <si>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</si>
  <si>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</si>
  <si>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</si>
  <si>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</si>
  <si>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</si>
  <si>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</si>
  <si>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</si>
  <si>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</si>
  <si>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</si>
  <si>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</si>
  <si>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</si>
  <si>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</si>
  <si>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</si>
  <si>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</si>
  <si>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</si>
  <si>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</si>
  <si>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</si>
  <si>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</si>
  <si>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</si>
  <si>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</si>
  <si>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</si>
  <si>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</si>
  <si>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</si>
  <si>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</si>
  <si>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</si>
  <si>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</si>
  <si>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</si>
  <si>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</si>
  <si>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</si>
  <si>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</si>
  <si>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</si>
  <si>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</si>
  <si>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</si>
  <si>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</si>
  <si>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</si>
  <si>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</si>
  <si>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</si>
  <si>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</si>
  <si>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</si>
  <si>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</si>
  <si>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</si>
  <si>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</si>
  <si>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</si>
  <si>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</si>
  <si>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</si>
  <si>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</si>
  <si>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</si>
  <si>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</si>
  <si>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</si>
  <si>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</si>
  <si>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</si>
  <si>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</si>
  <si>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</si>
  <si>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</si>
  <si>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</si>
  <si>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</si>
  <si>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</si>
  <si>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</si>
  <si>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</si>
  <si>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</si>
  <si>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</si>
  <si>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</si>
  <si>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</si>
  <si>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</si>
  <si>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</si>
  <si>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</si>
  <si>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</si>
  <si>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</si>
  <si>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</si>
  <si>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</si>
  <si>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</si>
  <si>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</si>
  <si>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</si>
  <si>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</si>
  <si>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</si>
  <si>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</si>
  <si>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</si>
  <si>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</si>
  <si>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</si>
  <si>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</si>
  <si>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</si>
  <si>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</si>
  <si>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</si>
  <si>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</si>
  <si>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</si>
  <si>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</si>
  <si>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</si>
  <si>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</si>
  <si>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</si>
  <si>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</si>
  <si>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</si>
  <si>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</si>
  <si>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</si>
  <si>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</si>
  <si>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</si>
  <si>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</si>
  <si>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</si>
  <si>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</si>
  <si>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</si>
  <si>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</si>
  <si>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</si>
  <si>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</si>
  <si>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</si>
  <si>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</si>
  <si>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</si>
  <si>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</si>
  <si>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</si>
  <si>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</si>
  <si>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</si>
  <si>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</si>
  <si>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</si>
  <si>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</si>
  <si>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</si>
  <si>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</si>
  <si>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</si>
  <si>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</si>
  <si>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</si>
  <si>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</si>
  <si>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</si>
  <si>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</si>
  <si>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</si>
  <si>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</si>
  <si>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</si>
  <si>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</si>
  <si>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</si>
  <si>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</si>
  <si>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</si>
  <si>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</si>
  <si>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</si>
  <si>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</si>
  <si>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</si>
  <si>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</si>
  <si>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</si>
  <si>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</si>
  <si>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</si>
  <si>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</si>
  <si>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</si>
  <si>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</si>
  <si>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</si>
  <si>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</si>
  <si>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</si>
  <si>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</si>
  <si>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</si>
  <si>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</si>
  <si>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</si>
  <si>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</si>
  <si>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</si>
  <si>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</si>
  <si>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</si>
  <si>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</si>
  <si>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</si>
  <si>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</si>
  <si>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</si>
  <si>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</si>
  <si>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</si>
  <si>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</si>
  <si>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</si>
  <si>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</si>
  <si>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</si>
  <si>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</si>
  <si>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</si>
  <si>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</si>
  <si>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</si>
  <si>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</si>
  <si>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</si>
  <si>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</si>
  <si>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</si>
  <si>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</si>
  <si>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</si>
  <si>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</si>
  <si>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</si>
  <si>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</si>
  <si>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</si>
  <si>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</si>
  <si>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</si>
  <si>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</si>
  <si>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</si>
  <si>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</si>
  <si>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</si>
  <si>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</si>
  <si>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</si>
  <si>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</si>
  <si>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</si>
  <si>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</si>
  <si>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</si>
  <si>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</si>
  <si>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</si>
  <si>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</si>
  <si>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</si>
  <si>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</si>
  <si>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</si>
  <si>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</si>
  <si>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</si>
  <si>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</si>
  <si>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</si>
  <si>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</si>
  <si>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</si>
  <si>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</si>
  <si>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</si>
  <si>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</si>
  <si>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</si>
  <si>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</si>
  <si>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</si>
  <si>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</si>
  <si>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</si>
  <si>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</si>
  <si>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</si>
  <si>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</si>
  <si>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</si>
  <si>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</si>
  <si>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</si>
  <si>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</si>
  <si>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</si>
  <si>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</si>
  <si>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</si>
  <si>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</si>
  <si>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</si>
  <si>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</si>
  <si>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</si>
  <si>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</si>
  <si>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</si>
  <si>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</si>
  <si>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</si>
  <si>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</si>
  <si>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</si>
  <si>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</si>
  <si>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</si>
  <si>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</si>
  <si>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</si>
  <si>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</si>
  <si>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</si>
  <si>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</si>
  <si>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</si>
  <si>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</si>
  <si>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</si>
  <si>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</si>
  <si>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</si>
  <si>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</si>
  <si>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</si>
  <si>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</si>
  <si>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</si>
  <si>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</si>
  <si>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</si>
  <si>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</si>
  <si>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</si>
  <si>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</si>
  <si>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</si>
  <si>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</si>
  <si>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</si>
  <si>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</si>
  <si>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</si>
  <si>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</si>
  <si>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</si>
  <si>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</si>
  <si>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</si>
  <si>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</si>
  <si>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</si>
  <si>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</si>
  <si>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</si>
  <si>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</si>
  <si>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</si>
  <si>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</si>
  <si>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</si>
  <si>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</si>
  <si>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</si>
  <si>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</si>
  <si>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</si>
  <si>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</si>
  <si>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</si>
  <si>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</si>
  <si>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</si>
  <si>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</si>
  <si>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</si>
  <si>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</si>
  <si>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</si>
  <si>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</si>
  <si>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</si>
  <si>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</si>
  <si>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</si>
  <si>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</si>
  <si>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</si>
  <si>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</si>
  <si>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</si>
  <si>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</si>
  <si>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</si>
  <si>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</si>
  <si>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</si>
  <si>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</si>
  <si>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</si>
  <si>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</si>
  <si>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</si>
  <si>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</si>
  <si>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</si>
  <si>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</si>
  <si>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</si>
  <si>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</si>
  <si>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</si>
  <si>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</si>
  <si>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</si>
  <si>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</si>
  <si>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</si>
  <si>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</si>
  <si>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</si>
  <si>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</si>
  <si>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</si>
  <si>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</si>
  <si>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</si>
  <si>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</si>
  <si>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</si>
  <si>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</si>
  <si>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</si>
  <si>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</si>
  <si>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</si>
  <si>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</si>
  <si>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</si>
  <si>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</si>
  <si>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</si>
  <si>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</si>
  <si>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</si>
  <si>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</si>
  <si>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</si>
  <si>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</si>
  <si>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</si>
  <si>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</si>
  <si>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</si>
  <si>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</si>
  <si>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</si>
  <si>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</si>
  <si>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</si>
  <si>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</si>
  <si>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</si>
  <si>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</si>
  <si>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</si>
  <si>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</si>
  <si>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</si>
  <si>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</si>
  <si>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</si>
  <si>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</si>
  <si>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</si>
  <si>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</si>
  <si>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</si>
  <si>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</si>
  <si>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</si>
  <si>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</si>
  <si>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</si>
  <si>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</si>
  <si>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</si>
  <si>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</si>
  <si>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</si>
  <si>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</si>
  <si>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</si>
  <si>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</si>
  <si>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</si>
  <si>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</si>
  <si>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</si>
  <si>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</si>
  <si>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</si>
  <si>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</si>
  <si>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</si>
  <si>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</si>
  <si>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</si>
  <si>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</si>
  <si>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</si>
  <si>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</si>
  <si>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</si>
  <si>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</si>
  <si>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</si>
  <si>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</si>
  <si>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</si>
  <si>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</si>
  <si>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</si>
  <si>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</si>
  <si>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</si>
  <si>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</si>
  <si>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</si>
  <si>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</si>
  <si>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</si>
  <si>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</si>
  <si>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</si>
  <si>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</si>
  <si>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</si>
  <si>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</si>
  <si>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</si>
  <si>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</si>
  <si>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</si>
  <si>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</si>
  <si>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</si>
  <si>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</si>
  <si>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</si>
  <si>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</si>
  <si>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</si>
  <si>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</si>
  <si>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</si>
  <si>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</si>
  <si>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</si>
  <si>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</si>
  <si>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</si>
  <si>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</si>
  <si>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</si>
  <si>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</si>
  <si>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</si>
  <si>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</si>
  <si>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</si>
  <si>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</si>
  <si>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</si>
  <si>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</si>
  <si>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</si>
  <si>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</si>
  <si>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</si>
  <si>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</si>
  <si>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</si>
  <si>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</si>
  <si>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</si>
  <si>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</si>
  <si>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</si>
  <si>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</si>
  <si>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</si>
  <si>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</si>
  <si>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</si>
  <si>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</si>
  <si>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</si>
  <si>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</si>
  <si>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</si>
  <si>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</si>
  <si>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</si>
  <si>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</si>
  <si>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</si>
  <si>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</si>
  <si>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</si>
  <si>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</si>
  <si>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</si>
  <si>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</si>
  <si>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</si>
  <si>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</si>
  <si>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</si>
  <si>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</si>
  <si>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</si>
  <si>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</si>
  <si>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</si>
  <si>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</si>
  <si>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</si>
  <si>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</si>
  <si>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</si>
  <si>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</si>
  <si>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</si>
  <si>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</si>
  <si>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</si>
  <si>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</si>
  <si>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</si>
  <si>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</si>
  <si>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</si>
  <si>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</si>
  <si>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</si>
  <si>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</si>
  <si>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</si>
  <si>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</si>
  <si>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</si>
  <si>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</si>
  <si>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</si>
  <si>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</si>
  <si>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</si>
  <si>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</si>
  <si>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</si>
  <si>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</si>
  <si>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</si>
  <si>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</si>
  <si>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</si>
  <si>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</si>
  <si>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</si>
  <si>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</si>
  <si>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</si>
  <si>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</si>
  <si>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</si>
  <si>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</si>
  <si>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</si>
  <si>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</si>
  <si>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</si>
  <si>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</si>
  <si>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</si>
  <si>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</si>
  <si>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</si>
  <si>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</si>
  <si>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</si>
  <si>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</si>
  <si>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</si>
  <si>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</si>
  <si>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</si>
  <si>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</si>
  <si>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</si>
  <si>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</si>
  <si>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</si>
  <si>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</si>
  <si>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</si>
  <si>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</si>
  <si>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</si>
  <si>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</si>
  <si>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</si>
  <si>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</si>
  <si>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</si>
  <si>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</si>
  <si>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</si>
  <si>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</si>
  <si>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</si>
  <si>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</si>
  <si>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</si>
  <si>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</si>
  <si>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</si>
  <si>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</si>
  <si>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</si>
  <si>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</si>
  <si>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</si>
  <si>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</si>
  <si>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</si>
  <si>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</si>
  <si>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</si>
  <si>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</si>
  <si>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</si>
  <si>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</si>
  <si>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</si>
  <si>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</si>
  <si>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</si>
  <si>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</si>
  <si>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</si>
  <si>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</si>
  <si>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</si>
  <si>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</si>
  <si>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</si>
  <si>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</si>
  <si>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</si>
  <si>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</si>
  <si>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</si>
  <si>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</si>
  <si>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</si>
  <si>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</si>
  <si>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</si>
  <si>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</si>
  <si>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</si>
  <si>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</si>
  <si>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</si>
  <si>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</si>
  <si>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</si>
  <si>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</si>
  <si>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</si>
  <si>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</si>
  <si>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</si>
  <si>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</si>
  <si>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</si>
  <si>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</si>
  <si>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</si>
  <si>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</si>
  <si>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</si>
  <si>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</si>
  <si>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</si>
  <si>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</si>
  <si>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</si>
  <si>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</si>
  <si>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</si>
  <si>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</si>
  <si>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</si>
  <si>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</si>
  <si>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</si>
  <si>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</si>
  <si>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</si>
  <si>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</si>
  <si>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</si>
  <si>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</si>
  <si>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</si>
  <si>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</si>
  <si>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</si>
  <si>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</si>
  <si>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</si>
  <si>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</si>
  <si>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</si>
  <si>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</si>
  <si>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</si>
  <si>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</si>
  <si>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</si>
  <si>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</si>
  <si>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</si>
  <si>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</si>
  <si>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</si>
  <si>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</si>
  <si>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</si>
  <si>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</si>
  <si>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</si>
  <si>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</si>
  <si>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</si>
  <si>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</si>
  <si>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</si>
  <si>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</si>
  <si>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</si>
  <si>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</si>
  <si>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</si>
  <si>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</si>
  <si>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</si>
  <si>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</si>
  <si>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</si>
  <si>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</si>
  <si>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</si>
  <si>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</si>
  <si>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</si>
  <si>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</si>
  <si>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</si>
  <si>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</si>
  <si>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</si>
  <si>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</si>
  <si>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</si>
  <si>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</si>
  <si>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</si>
  <si>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</si>
  <si>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</si>
  <si>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</si>
  <si>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</si>
  <si>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</si>
  <si>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</si>
  <si>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</si>
  <si>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</si>
  <si>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</si>
  <si>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</si>
  <si>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</si>
  <si>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</si>
  <si>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</si>
  <si>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</si>
  <si>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</si>
  <si>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</si>
  <si>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</si>
  <si>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</si>
  <si>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</si>
  <si>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</si>
  <si>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</si>
  <si>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</si>
  <si>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</si>
  <si>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</si>
  <si>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</si>
  <si>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</si>
  <si>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</si>
  <si>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</si>
  <si>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</si>
  <si>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</si>
  <si>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</si>
  <si>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</si>
  <si>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</si>
  <si>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</si>
  <si>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</si>
  <si>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</si>
  <si>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</si>
  <si>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</si>
  <si>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</si>
  <si>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</si>
  <si>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</si>
  <si>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</si>
  <si>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</si>
  <si>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</si>
  <si>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</si>
  <si>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</si>
  <si>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</si>
  <si>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</si>
  <si>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</si>
  <si>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</si>
  <si>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</si>
  <si>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</si>
  <si>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</si>
  <si>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</si>
  <si>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</si>
  <si>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</si>
  <si>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</si>
  <si>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</si>
  <si>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</si>
  <si>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</si>
  <si>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</si>
  <si>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</si>
  <si>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</si>
  <si>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</si>
  <si>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</si>
  <si>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</si>
  <si>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</si>
  <si>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</si>
  <si>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</si>
  <si>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</si>
  <si>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</si>
  <si>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</si>
  <si>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</si>
  <si>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</si>
  <si>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</si>
  <si>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</si>
  <si>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</si>
  <si>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</si>
  <si>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</si>
  <si>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</si>
  <si>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</si>
  <si>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</si>
  <si>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</si>
  <si>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</si>
  <si>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</si>
  <si>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</si>
  <si>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</si>
  <si>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</si>
  <si>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</si>
  <si>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</si>
  <si>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</si>
  <si>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</si>
  <si>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</si>
  <si>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</si>
  <si>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</si>
  <si>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</si>
  <si>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</si>
  <si>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</si>
  <si>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</si>
  <si>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</si>
  <si>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</si>
  <si>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</si>
  <si>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</si>
  <si>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</si>
  <si>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</si>
  <si>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</si>
  <si>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</si>
  <si>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</si>
  <si>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</si>
  <si>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</si>
  <si>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</si>
  <si>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</si>
  <si>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</si>
  <si>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</si>
  <si>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</si>
  <si>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</si>
  <si>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</si>
  <si>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</si>
  <si>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</si>
  <si>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</si>
  <si>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</si>
  <si>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</si>
  <si>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</si>
  <si>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</si>
  <si>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</si>
  <si>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</si>
  <si>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</si>
  <si>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</si>
  <si>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</si>
  <si>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</si>
  <si>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</si>
  <si>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</si>
  <si>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</si>
  <si>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</si>
  <si>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</si>
  <si>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</si>
  <si>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</si>
  <si>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</si>
  <si>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</si>
  <si>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</si>
  <si>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</si>
  <si>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</si>
  <si>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</si>
  <si>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</si>
  <si>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</si>
  <si>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</si>
  <si>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</si>
  <si>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</si>
  <si>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</si>
  <si>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</si>
  <si>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</si>
  <si>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</si>
  <si>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</si>
  <si>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</si>
  <si>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</si>
  <si>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</si>
  <si>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</si>
  <si>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</si>
  <si>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</si>
  <si>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</si>
  <si>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</si>
  <si>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</si>
  <si>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</si>
  <si>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</si>
  <si>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</si>
  <si>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</si>
  <si>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</si>
  <si>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</si>
  <si>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</si>
  <si>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</si>
  <si>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</si>
  <si>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</si>
  <si>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</si>
  <si>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</si>
  <si>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</si>
  <si>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</si>
  <si>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</si>
  <si>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</si>
  <si>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</si>
  <si>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</si>
  <si>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</si>
  <si>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</si>
  <si>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</si>
  <si>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</si>
  <si>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</si>
  <si>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</si>
  <si>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</si>
  <si>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</si>
  <si>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</si>
  <si>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</si>
  <si>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</si>
  <si>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</si>
  <si>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</si>
  <si>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</si>
  <si>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</si>
  <si>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</si>
  <si>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</si>
  <si>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</si>
  <si>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</si>
  <si>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</si>
  <si>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</si>
  <si>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</si>
  <si>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</si>
  <si>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</si>
  <si>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</si>
  <si>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</si>
  <si>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</si>
  <si>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</si>
  <si>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</si>
  <si>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</si>
  <si>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</si>
  <si>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</si>
  <si>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</si>
  <si>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</si>
  <si>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</si>
  <si>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</si>
  <si>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</si>
  <si>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</si>
  <si>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</si>
  <si>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</si>
  <si>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</si>
  <si>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</si>
  <si>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</si>
  <si>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</si>
  <si>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</si>
  <si>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</si>
  <si>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</si>
  <si>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</si>
  <si>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</si>
  <si>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</si>
  <si>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</si>
  <si>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</si>
  <si>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</si>
  <si>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</si>
  <si>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</si>
  <si>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</si>
  <si>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</si>
  <si>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</si>
  <si>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</si>
  <si>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</si>
  <si>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</si>
  <si>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</si>
  <si>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</si>
  <si>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</si>
  <si>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</si>
  <si>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</si>
  <si>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</si>
  <si>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</si>
  <si>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</si>
  <si>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</si>
  <si>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</si>
  <si>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</si>
  <si>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</si>
  <si>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</si>
  <si>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</si>
  <si>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</si>
  <si>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</si>
  <si>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</si>
  <si>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</si>
  <si>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</si>
  <si>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</si>
  <si>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</si>
  <si>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</si>
  <si>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</si>
  <si>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</si>
  <si>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</si>
  <si>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</si>
  <si>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</si>
  <si>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</si>
  <si>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</si>
  <si>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</si>
  <si>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</si>
  <si>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</si>
  <si>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</si>
  <si>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</si>
  <si>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</si>
  <si>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</si>
  <si>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</si>
  <si>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</si>
  <si>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</si>
  <si>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</si>
  <si>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</si>
  <si>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</si>
  <si>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</si>
  <si>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</si>
  <si>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</si>
  <si>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</si>
  <si>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</si>
  <si>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</si>
  <si>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</si>
  <si>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</si>
  <si>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</si>
  <si>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</si>
  <si>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</si>
  <si>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</si>
  <si>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</si>
  <si>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</si>
  <si>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</si>
  <si>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</si>
  <si>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</si>
  <si>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</si>
  <si>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</si>
  <si>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</si>
  <si>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</si>
  <si>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</si>
  <si>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</si>
  <si>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</si>
  <si>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</si>
  <si>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</si>
  <si>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</si>
  <si>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</si>
  <si>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</si>
  <si>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</si>
  <si>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</si>
  <si>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</si>
  <si>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</si>
  <si>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</si>
  <si>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</si>
  <si>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</si>
  <si>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</si>
  <si>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</si>
  <si>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</si>
  <si>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</si>
  <si>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</si>
  <si>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</si>
  <si>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</si>
  <si>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</si>
  <si>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</si>
  <si>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</si>
  <si>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</si>
  <si>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</si>
  <si>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</si>
  <si>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</si>
  <si>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</si>
  <si>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</si>
  <si>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</si>
  <si>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</si>
  <si>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</si>
  <si>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</si>
  <si>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</si>
  <si>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</si>
  <si>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</si>
  <si>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</si>
  <si>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</si>
  <si>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</si>
  <si>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</si>
  <si>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</si>
  <si>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</si>
  <si>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</si>
  <si>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</si>
  <si>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</si>
  <si>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</si>
  <si>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</si>
  <si>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</si>
  <si>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</si>
  <si>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</si>
  <si>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</si>
  <si>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</si>
  <si>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</si>
  <si>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</si>
  <si>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</si>
  <si>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</si>
  <si>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</si>
  <si>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</si>
  <si>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</si>
  <si>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</si>
  <si>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</si>
  <si>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</si>
  <si>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</si>
  <si>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</si>
  <si>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</si>
  <si>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</si>
  <si>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</si>
  <si>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</si>
  <si>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</si>
  <si>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</si>
  <si>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</si>
  <si>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</si>
  <si>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</si>
  <si>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</si>
  <si>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</si>
  <si>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</si>
  <si>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</si>
  <si>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</si>
  <si>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</si>
  <si>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</si>
  <si>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</si>
  <si>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</si>
  <si>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</si>
  <si>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</si>
  <si>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</si>
  <si>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</si>
  <si>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</si>
  <si>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</si>
  <si>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</si>
  <si>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</si>
  <si>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</si>
  <si>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</si>
  <si>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</si>
  <si>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</si>
  <si>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</si>
  <si>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</si>
  <si>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</si>
  <si>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</si>
  <si>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</si>
  <si>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</si>
  <si>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</si>
  <si>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</si>
  <si>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</si>
  <si>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</si>
  <si>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</si>
  <si>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</si>
  <si>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</si>
  <si>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</si>
  <si>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</si>
  <si>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</si>
  <si>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</si>
  <si>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</si>
  <si>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</si>
  <si>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</si>
  <si>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</si>
  <si>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</si>
  <si>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</si>
  <si>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</si>
  <si>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</si>
  <si>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</si>
  <si>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</si>
  <si>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</si>
  <si>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</si>
  <si>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</si>
  <si>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</si>
  <si>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</si>
  <si>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</si>
  <si>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</si>
  <si>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</si>
  <si>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</si>
  <si>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</si>
  <si>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</si>
  <si>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</si>
  <si>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</si>
  <si>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</si>
  <si>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</si>
  <si>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</si>
  <si>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</si>
  <si>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</si>
  <si>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</si>
  <si>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</si>
  <si>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</si>
  <si>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</si>
  <si>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</si>
  <si>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</si>
  <si>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</si>
  <si>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</si>
  <si>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</si>
  <si>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</si>
  <si>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</si>
  <si>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</si>
  <si>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</si>
  <si>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</si>
  <si>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</si>
  <si>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</si>
  <si>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</si>
  <si>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</si>
  <si>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</si>
  <si>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</si>
  <si>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</si>
  <si>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</si>
  <si>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</si>
  <si>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</si>
  <si>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</si>
  <si>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</si>
  <si>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</si>
  <si>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</si>
  <si>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</si>
  <si>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</si>
  <si>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</si>
  <si>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</si>
  <si>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</si>
  <si>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</si>
  <si>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</si>
  <si>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</si>
  <si>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</si>
  <si>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</si>
  <si>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</si>
  <si>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</si>
  <si>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</si>
  <si>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</si>
  <si>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</si>
  <si>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</si>
  <si>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</si>
  <si>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</si>
  <si>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</si>
  <si>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</si>
  <si>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</si>
  <si>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</si>
  <si>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</si>
  <si>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</si>
  <si>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</si>
  <si>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</si>
  <si>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</si>
  <si>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</si>
  <si>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</si>
  <si>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</si>
  <si>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</si>
  <si>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</si>
  <si>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</si>
  <si>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</si>
  <si>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</si>
  <si>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</si>
  <si>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</si>
  <si>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</si>
  <si>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</si>
  <si>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</si>
  <si>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</si>
  <si>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</si>
  <si>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</si>
  <si>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</si>
  <si>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</si>
  <si>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</si>
  <si>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</si>
  <si>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</si>
  <si>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</si>
  <si>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</si>
  <si>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</si>
  <si>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</si>
  <si>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</si>
  <si>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</si>
  <si>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</si>
  <si>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</si>
  <si>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</si>
  <si>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</si>
  <si>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</si>
  <si>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</si>
  <si>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</si>
  <si>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</si>
  <si>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</si>
  <si>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</si>
  <si>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</si>
  <si>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</si>
  <si>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</si>
  <si>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</si>
  <si>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</si>
  <si>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</si>
  <si>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</si>
  <si>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</si>
  <si>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</si>
  <si>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</si>
  <si>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</si>
  <si>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</si>
  <si>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</si>
  <si>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</si>
  <si>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</si>
  <si>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</si>
  <si>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</si>
  <si>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</si>
  <si>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</si>
  <si>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</si>
  <si>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</si>
  <si>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</si>
  <si>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</si>
  <si>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</si>
  <si>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</si>
  <si>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</si>
  <si>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</si>
  <si>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</si>
  <si>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</si>
  <si>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</si>
  <si>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</si>
  <si>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</si>
  <si>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</si>
  <si>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</si>
  <si>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</si>
  <si>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</si>
  <si>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</si>
  <si>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</si>
  <si>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</si>
  <si>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</si>
  <si>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</si>
  <si>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</si>
  <si>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</si>
  <si>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</si>
  <si>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</si>
  <si>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</si>
  <si>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</si>
  <si>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</si>
  <si>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</si>
  <si>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</si>
  <si>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</si>
  <si>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</si>
  <si>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</si>
  <si>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</si>
  <si>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</si>
  <si>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</si>
  <si>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</si>
  <si>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</si>
  <si>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</si>
  <si>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</si>
  <si>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</si>
  <si>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</si>
  <si>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</si>
  <si>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</si>
  <si>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</si>
  <si>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</si>
  <si>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</si>
  <si>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</si>
  <si>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</si>
  <si>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</si>
  <si>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</si>
  <si>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</si>
  <si>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</si>
  <si>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</si>
  <si>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</si>
  <si>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</si>
  <si>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</si>
  <si>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</si>
  <si>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</si>
  <si>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</si>
  <si>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</si>
  <si>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</si>
  <si>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</si>
  <si>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</si>
  <si>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</si>
  <si>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</si>
  <si>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</si>
  <si>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</si>
  <si>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</si>
  <si>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</si>
  <si>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</si>
  <si>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</si>
  <si>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</si>
  <si>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</si>
  <si>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</si>
  <si>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</si>
  <si>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</si>
  <si>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</si>
  <si>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</si>
  <si>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</si>
  <si>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</si>
  <si>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</si>
  <si>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</si>
  <si>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</si>
  <si>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</si>
  <si>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</si>
  <si>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</si>
  <si>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</si>
  <si>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</si>
  <si>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</si>
  <si>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</si>
  <si>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</si>
  <si>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</si>
  <si>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</si>
  <si>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</si>
  <si>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</si>
  <si>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</si>
  <si>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</si>
  <si>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</si>
  <si>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</si>
  <si>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</si>
  <si>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</si>
  <si>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</si>
  <si>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</si>
  <si>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</si>
  <si>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</si>
  <si>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</si>
  <si>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</si>
  <si>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</si>
  <si>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</si>
  <si>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</si>
  <si>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</si>
  <si>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</si>
  <si>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</si>
  <si>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</si>
  <si>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</si>
  <si>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</si>
  <si>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</si>
  <si>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</si>
  <si>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</si>
  <si>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</si>
  <si>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</si>
  <si>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</si>
  <si>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</si>
  <si>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</si>
  <si>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</si>
  <si>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</si>
  <si>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</si>
  <si>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</si>
  <si>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</si>
  <si>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</si>
  <si>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</si>
  <si>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</si>
  <si>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</si>
  <si>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</si>
  <si>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</si>
  <si>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</si>
  <si>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</si>
  <si>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</si>
  <si>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</si>
  <si>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</si>
  <si>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</si>
  <si>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</si>
  <si>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</si>
  <si>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</si>
  <si>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</si>
  <si>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</si>
  <si>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</si>
  <si>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</si>
  <si>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</si>
  <si>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</si>
  <si>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</si>
  <si>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</si>
  <si>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</si>
  <si>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</si>
  <si>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</si>
  <si>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</si>
  <si>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</si>
  <si>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</si>
  <si>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</si>
  <si>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</si>
  <si>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</si>
  <si>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</si>
  <si>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</si>
  <si>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</si>
  <si>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</si>
  <si>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</si>
  <si>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</si>
  <si>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</si>
  <si>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</si>
  <si>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</si>
  <si>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</si>
  <si>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</si>
  <si>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</si>
  <si>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</si>
  <si>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</si>
  <si>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</si>
  <si>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</si>
  <si>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</si>
  <si>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</si>
  <si>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</si>
  <si>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</si>
  <si>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</si>
  <si>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</si>
  <si>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</si>
  <si>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</si>
  <si>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</si>
  <si>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</si>
  <si>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</si>
  <si>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</si>
  <si>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</si>
  <si>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</si>
  <si>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</si>
  <si>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</si>
  <si>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</si>
  <si>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</si>
  <si>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</si>
  <si>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</si>
  <si>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</si>
  <si>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</si>
  <si>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</si>
  <si>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</si>
  <si>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</si>
  <si>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</si>
  <si>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</si>
  <si>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</si>
  <si>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</si>
  <si>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</si>
  <si>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</si>
  <si>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</si>
  <si>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</si>
  <si>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</si>
  <si>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</si>
  <si>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</si>
  <si>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</si>
  <si>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</si>
  <si>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</si>
  <si>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</si>
  <si>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</si>
  <si>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</si>
  <si>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</si>
  <si>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</si>
  <si>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</si>
  <si>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</si>
  <si>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</si>
  <si>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</si>
  <si>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</si>
  <si>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</si>
  <si>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</si>
  <si>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</si>
  <si>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</si>
  <si>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</si>
  <si>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</si>
  <si>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</si>
  <si>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</si>
  <si>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</si>
  <si>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</si>
  <si>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</si>
  <si>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</si>
  <si>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</si>
  <si>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</si>
  <si>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</si>
  <si>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</si>
  <si>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</si>
  <si>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</si>
  <si>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</si>
  <si>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</si>
  <si>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</si>
  <si>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</si>
  <si>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</si>
  <si>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</si>
  <si>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</si>
  <si>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</si>
  <si>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</si>
  <si>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</si>
  <si>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</si>
  <si>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</si>
  <si>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</si>
  <si>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</si>
  <si>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</si>
  <si>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</si>
  <si>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</si>
  <si>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</si>
  <si>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</si>
  <si>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</si>
  <si>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</si>
  <si>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</si>
  <si>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</si>
  <si>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</si>
  <si>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</si>
  <si>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</si>
  <si>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</si>
  <si>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</si>
  <si>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</si>
  <si>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</si>
  <si>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</si>
  <si>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</si>
  <si>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</si>
  <si>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</si>
  <si>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</si>
  <si>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</si>
  <si>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</si>
  <si>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</si>
  <si>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</si>
  <si>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</si>
  <si>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</si>
  <si>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</si>
  <si>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</si>
  <si>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</si>
  <si>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</si>
  <si>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</si>
  <si>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</si>
  <si>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</si>
  <si>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</si>
  <si>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</si>
  <si>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</si>
  <si>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</si>
  <si>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</si>
  <si>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</si>
  <si>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</si>
  <si>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</si>
  <si>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</si>
  <si>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</si>
  <si>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</si>
  <si>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</si>
  <si>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</si>
  <si>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</si>
  <si>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</si>
  <si>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</si>
  <si>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</si>
  <si>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</si>
  <si>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</si>
  <si>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</si>
  <si>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</si>
  <si>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</si>
  <si>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</si>
  <si>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</si>
  <si>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</si>
  <si>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</si>
  <si>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</si>
  <si>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</si>
  <si>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</si>
  <si>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</si>
  <si>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</si>
  <si>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</si>
  <si>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</si>
  <si>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</si>
  <si>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</si>
  <si>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</si>
  <si>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</si>
  <si>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</si>
  <si>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</si>
  <si>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</si>
  <si>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</si>
  <si>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</si>
  <si>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</si>
  <si>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</si>
  <si>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</si>
  <si>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</si>
  <si>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</si>
  <si>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</si>
  <si>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</si>
  <si>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</si>
  <si>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</si>
  <si>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</si>
  <si>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</si>
  <si>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</si>
  <si>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</si>
  <si>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</si>
  <si>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</si>
  <si>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</si>
  <si>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</si>
  <si>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</si>
  <si>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</si>
  <si>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</si>
  <si>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</si>
  <si>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</si>
  <si>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</si>
  <si>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</si>
  <si>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</si>
  <si>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</si>
  <si>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</si>
  <si>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</si>
  <si>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</si>
  <si>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</si>
  <si>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</si>
  <si>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</si>
  <si>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</si>
  <si>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</si>
  <si>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</si>
  <si>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</si>
  <si>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</si>
  <si>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</si>
  <si>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</si>
  <si>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</si>
  <si>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</si>
  <si>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</si>
  <si>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</si>
  <si>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</si>
  <si>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</si>
  <si>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</si>
  <si>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</si>
  <si>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</si>
  <si>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</si>
  <si>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</si>
  <si>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</si>
  <si>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</si>
  <si>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</si>
  <si>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</si>
  <si>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</si>
  <si>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</si>
  <si>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</si>
  <si>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</si>
  <si>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</si>
  <si>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</si>
  <si>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</si>
  <si>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</si>
  <si>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</si>
  <si>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</si>
  <si>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</si>
  <si>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</si>
  <si>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</si>
  <si>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</si>
  <si>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</si>
  <si>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</si>
  <si>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</si>
  <si>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</si>
  <si>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</si>
  <si>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</si>
  <si>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</si>
  <si>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</si>
  <si>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</si>
  <si>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</si>
  <si>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</si>
  <si>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</si>
  <si>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</si>
  <si>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</si>
  <si>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</si>
  <si>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</si>
  <si>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</si>
  <si>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</si>
  <si>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</si>
  <si>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</si>
  <si>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</si>
  <si>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</si>
  <si>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</si>
  <si>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</si>
  <si>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</si>
  <si>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</si>
  <si>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</si>
  <si>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</si>
  <si>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</si>
  <si>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</si>
  <si>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</si>
  <si>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</si>
  <si>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</si>
  <si>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</si>
  <si>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</si>
  <si>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</si>
  <si>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</si>
  <si>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</si>
  <si>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</si>
  <si>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</si>
  <si>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</si>
  <si>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</si>
  <si>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</si>
  <si>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</si>
  <si>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</si>
  <si>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</si>
  <si>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</si>
  <si>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</si>
  <si>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</si>
  <si>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</si>
  <si>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</si>
  <si>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</si>
  <si>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</si>
  <si>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</si>
  <si>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</si>
  <si>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</si>
  <si>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</si>
  <si>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</si>
  <si>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</si>
  <si>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</si>
  <si>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</si>
  <si>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</si>
  <si>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</si>
  <si>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</si>
  <si>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</si>
  <si>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</si>
  <si>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</si>
  <si>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</si>
  <si>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</si>
  <si>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</si>
  <si>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</si>
  <si>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</si>
  <si>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</si>
  <si>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</si>
  <si>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</si>
  <si>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</si>
  <si>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</si>
  <si>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</si>
  <si>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</si>
  <si>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</si>
  <si>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</si>
  <si>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</si>
  <si>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</si>
  <si>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</si>
  <si>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</si>
  <si>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</si>
  <si>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</si>
  <si>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</si>
  <si>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</si>
  <si>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</si>
  <si>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</si>
  <si>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</si>
  <si>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</si>
  <si>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</si>
  <si>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</si>
  <si>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</si>
  <si>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</si>
  <si>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</si>
  <si>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</si>
  <si>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</si>
  <si>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</si>
  <si>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</si>
  <si>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</si>
  <si>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</si>
  <si>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</si>
  <si>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</si>
  <si>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</si>
  <si>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</si>
  <si>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</si>
  <si>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</si>
  <si>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</si>
  <si>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</si>
  <si>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</si>
  <si>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</si>
  <si>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</si>
  <si>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</si>
  <si>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</si>
  <si>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</si>
  <si>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</si>
  <si>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</si>
  <si>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</si>
  <si>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</si>
  <si>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</si>
  <si>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</si>
  <si>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</si>
  <si>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</si>
  <si>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</si>
  <si>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</si>
  <si>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</si>
  <si>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</si>
  <si>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</si>
  <si>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</si>
  <si>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</si>
  <si>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</si>
  <si>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</si>
  <si>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</si>
  <si>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</si>
  <si>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</si>
  <si>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</si>
  <si>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</si>
  <si>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</si>
  <si>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</si>
  <si>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</si>
  <si>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</si>
  <si>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</si>
  <si>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</si>
  <si>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</si>
  <si>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</si>
  <si>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</si>
  <si>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</si>
  <si>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</si>
  <si>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</si>
  <si>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</si>
  <si>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</si>
  <si>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</si>
  <si>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</si>
  <si>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</si>
  <si>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</si>
  <si>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</si>
  <si>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</si>
  <si>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</si>
  <si>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</si>
  <si>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</si>
  <si>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</si>
  <si>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</si>
  <si>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</si>
  <si>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</si>
  <si>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</si>
  <si>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</si>
  <si>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</si>
  <si>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</si>
  <si>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</si>
  <si>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</si>
  <si>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</si>
  <si>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</si>
  <si>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</si>
  <si>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</si>
  <si>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</si>
  <si>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</si>
  <si>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</si>
  <si>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</si>
  <si>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</si>
  <si>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</si>
  <si>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</si>
  <si>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</si>
  <si>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</si>
  <si>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</si>
  <si>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</si>
  <si>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</si>
  <si>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</si>
  <si>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</si>
  <si>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</si>
  <si>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</si>
  <si>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</si>
  <si>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</si>
  <si>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</si>
  <si>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</si>
  <si>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</si>
  <si>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</si>
  <si>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</si>
  <si>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</si>
  <si>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</si>
  <si>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</si>
  <si>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</si>
  <si>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</si>
  <si>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</si>
  <si>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</si>
  <si>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</si>
  <si>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</si>
  <si>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</si>
  <si>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</si>
  <si>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</si>
  <si>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</si>
  <si>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</si>
  <si>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</si>
  <si>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</si>
  <si>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</si>
  <si>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</si>
  <si>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</si>
  <si>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</si>
  <si>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</si>
  <si>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</si>
  <si>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</si>
  <si>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</si>
  <si>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</si>
  <si>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</si>
  <si>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</si>
  <si>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</si>
  <si>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</si>
  <si>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</si>
  <si>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</si>
  <si>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</si>
  <si>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</si>
  <si>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</si>
  <si>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</si>
  <si>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</si>
  <si>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</si>
  <si>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</si>
  <si>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</si>
  <si>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</si>
  <si>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</si>
  <si>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</si>
  <si>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</si>
  <si>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</si>
  <si>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</si>
  <si>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</si>
  <si>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</si>
  <si>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</si>
  <si>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</si>
  <si>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</si>
  <si>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</si>
  <si>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</si>
  <si>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</si>
  <si>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</si>
  <si>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</si>
  <si>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</si>
  <si>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</si>
  <si>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</si>
  <si>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</si>
  <si>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</si>
  <si>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</si>
  <si>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</si>
  <si>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</si>
  <si>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</si>
  <si>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</si>
  <si>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</si>
  <si>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</si>
  <si>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</si>
  <si>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</si>
  <si>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</si>
  <si>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</si>
  <si>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</si>
  <si>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</si>
  <si>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</si>
  <si>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</si>
  <si>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</si>
  <si>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</si>
  <si>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</si>
  <si>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</si>
  <si>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</si>
  <si>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</si>
  <si>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</si>
  <si>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</si>
  <si>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</si>
  <si>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</si>
  <si>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</si>
  <si>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</si>
  <si>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</si>
  <si>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</si>
  <si>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</si>
  <si>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</si>
  <si>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</si>
  <si>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</si>
  <si>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</si>
  <si>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</si>
  <si>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</si>
  <si>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</si>
  <si>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</si>
  <si>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</si>
  <si>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</si>
  <si>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</si>
  <si>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</si>
  <si>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</si>
  <si>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</si>
  <si>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</si>
  <si>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</si>
  <si>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</si>
  <si>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</si>
  <si>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</si>
  <si>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</si>
  <si>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</si>
  <si>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</si>
  <si>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</si>
  <si>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</si>
  <si>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</si>
  <si>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</si>
  <si>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</si>
  <si>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</si>
  <si>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</si>
  <si>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</si>
  <si>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</si>
  <si>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</si>
  <si>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</si>
  <si>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</si>
  <si>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</si>
  <si>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</si>
  <si>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</si>
  <si>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</si>
  <si>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</si>
  <si>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</si>
  <si>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</si>
  <si>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</si>
  <si>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</si>
  <si>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</si>
  <si>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</si>
  <si>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</si>
  <si>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</si>
  <si>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</si>
  <si>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</si>
  <si>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</si>
  <si>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</si>
  <si>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</si>
  <si>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</si>
  <si>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</si>
  <si>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</si>
  <si>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</si>
  <si>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</si>
  <si>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</si>
  <si>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</si>
  <si>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</si>
  <si>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</si>
  <si>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</si>
  <si>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</si>
  <si>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</si>
  <si>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</si>
  <si>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</si>
  <si>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</si>
  <si>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</si>
  <si>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</si>
  <si>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</si>
  <si>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</si>
  <si>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</si>
  <si>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</si>
  <si>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</si>
  <si>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</si>
  <si>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</si>
  <si>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</si>
  <si>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</si>
  <si>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</si>
  <si>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</si>
  <si>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</si>
  <si>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</si>
  <si>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</si>
  <si>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</si>
  <si>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</si>
  <si>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</si>
  <si>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</si>
  <si>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</si>
  <si>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</si>
  <si>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</si>
  <si>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</si>
  <si>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</si>
  <si>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</si>
  <si>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</si>
  <si>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</si>
  <si>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</si>
  <si>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</si>
  <si>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</si>
  <si>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</si>
  <si>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</si>
  <si>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</si>
  <si>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</si>
  <si>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</si>
  <si>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</si>
  <si>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</si>
  <si>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</si>
  <si>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</si>
  <si>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</si>
  <si>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</si>
  <si>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</si>
  <si>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</si>
  <si>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</si>
  <si>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</si>
  <si>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</si>
  <si>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</si>
  <si>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</si>
  <si>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</si>
  <si>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</si>
  <si>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</si>
  <si>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</si>
  <si>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</si>
  <si>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</si>
  <si>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</si>
  <si>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</si>
  <si>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</si>
  <si>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</si>
  <si>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</si>
  <si>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</si>
  <si>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</si>
  <si>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</si>
  <si>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</si>
  <si>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</si>
  <si>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</si>
  <si>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</si>
  <si>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</si>
  <si>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</si>
  <si>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</si>
  <si>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</si>
  <si>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</si>
  <si>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</si>
  <si>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</si>
  <si>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</si>
  <si>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</si>
  <si>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</si>
  <si>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</si>
  <si>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</si>
  <si>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</si>
  <si>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</si>
  <si>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</si>
  <si>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</si>
  <si>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</si>
  <si>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</si>
  <si>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</si>
  <si>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</si>
  <si>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</si>
  <si>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</si>
  <si>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</si>
  <si>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</si>
  <si>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</si>
  <si>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</si>
  <si>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</si>
  <si>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</si>
  <si>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</si>
  <si>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</si>
  <si>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</si>
  <si>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</si>
  <si>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</si>
  <si>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</si>
  <si>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</si>
  <si>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</si>
  <si>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</si>
  <si>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</si>
  <si>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</si>
  <si>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</si>
  <si>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</si>
  <si>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</si>
  <si>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</si>
  <si>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</si>
  <si>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</si>
  <si>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</si>
  <si>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</si>
  <si>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</si>
  <si>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</si>
  <si>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</si>
  <si>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</si>
  <si>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</si>
  <si>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</si>
  <si>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</si>
  <si>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</si>
  <si>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</si>
  <si>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</si>
  <si>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</si>
  <si>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</si>
  <si>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</si>
  <si>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</si>
  <si>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</si>
  <si>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</si>
  <si>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</si>
  <si>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</si>
  <si>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</si>
  <si>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</si>
  <si>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</si>
  <si>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</si>
  <si>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</si>
  <si>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</si>
  <si>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</si>
  <si>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</si>
  <si>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</si>
  <si>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</si>
  <si>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</si>
  <si>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</si>
  <si>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</si>
  <si>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</si>
  <si>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</si>
  <si>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</si>
  <si>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</si>
  <si>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</si>
  <si>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</si>
  <si>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</si>
  <si>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</si>
  <si>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</si>
  <si>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</si>
  <si>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</si>
  <si>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</si>
  <si>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</si>
  <si>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</si>
  <si>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</si>
  <si>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</si>
  <si>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</si>
  <si>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</si>
  <si>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</si>
  <si>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</si>
  <si>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</si>
  <si>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</si>
  <si>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</si>
  <si>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</si>
  <si>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</si>
  <si>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</si>
  <si>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</si>
  <si>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</si>
  <si>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</si>
  <si>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</si>
  <si>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</si>
  <si>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</si>
  <si>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</si>
  <si>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</si>
  <si>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</si>
  <si>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</si>
  <si>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</si>
  <si>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</si>
  <si>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</si>
  <si>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</si>
  <si>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</si>
  <si>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</si>
  <si>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</si>
  <si>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</si>
  <si>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</si>
  <si>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</si>
  <si>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</si>
  <si>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</si>
  <si>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</si>
  <si>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</si>
  <si>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</si>
  <si>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</si>
  <si>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</si>
  <si>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</si>
  <si>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</si>
  <si>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</si>
  <si>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</si>
  <si>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</si>
  <si>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</si>
  <si>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</si>
  <si>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</si>
  <si>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</si>
  <si>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</si>
  <si>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</si>
  <si>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</si>
  <si>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</si>
  <si>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</si>
  <si>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</si>
  <si>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</si>
  <si>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</si>
  <si>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</si>
  <si>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</si>
  <si>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</si>
  <si>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</si>
  <si>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</si>
  <si>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</si>
  <si>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</si>
  <si>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</si>
  <si>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</si>
  <si>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</si>
  <si>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</si>
  <si>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</si>
  <si>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</si>
  <si>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</si>
  <si>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</si>
  <si>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</si>
  <si>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</si>
  <si>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</si>
  <si>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</si>
  <si>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</si>
  <si>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</si>
  <si>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</si>
  <si>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</si>
  <si>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</si>
  <si>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</si>
  <si>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</si>
  <si>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</si>
  <si>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</si>
  <si>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</si>
  <si>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</si>
  <si>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</si>
  <si>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</si>
  <si>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</si>
  <si>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</si>
  <si>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</si>
  <si>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</si>
  <si>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</si>
  <si>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</si>
  <si>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</si>
  <si>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</si>
  <si>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</si>
  <si>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</si>
  <si>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</si>
  <si>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</si>
  <si>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</si>
  <si>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</si>
  <si>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</si>
  <si>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</si>
  <si>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</si>
  <si>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</si>
  <si>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</si>
  <si>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</si>
  <si>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</si>
  <si>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</si>
  <si>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</si>
  <si>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</si>
  <si>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</si>
  <si>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</si>
  <si>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</si>
  <si>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</si>
  <si>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</si>
  <si>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</si>
  <si>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</si>
  <si>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</si>
  <si>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</si>
  <si>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</si>
  <si>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</si>
  <si>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</si>
  <si>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</si>
  <si>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</si>
  <si>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</si>
  <si>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</si>
  <si>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</si>
  <si>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</si>
  <si>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</si>
  <si>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</si>
  <si>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</si>
  <si>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</si>
  <si>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</si>
  <si>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</si>
  <si>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</si>
  <si>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</si>
  <si>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</si>
  <si>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</si>
  <si>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</si>
  <si>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</si>
  <si>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</si>
  <si>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</si>
  <si>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</si>
  <si>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</si>
  <si>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</si>
  <si>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</si>
  <si>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</si>
  <si>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</si>
  <si>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</si>
  <si>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</si>
  <si>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</si>
  <si>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</si>
  <si>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</si>
  <si>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</si>
  <si>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</si>
  <si>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</si>
  <si>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</si>
  <si>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</si>
  <si>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</si>
  <si>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</si>
  <si>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</si>
  <si>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</si>
  <si>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</si>
  <si>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</si>
  <si>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</si>
  <si>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</si>
  <si>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</si>
  <si>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</si>
  <si>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</si>
  <si>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</si>
  <si>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</si>
  <si>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</si>
  <si>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</si>
  <si>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</si>
  <si>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</si>
  <si>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</si>
  <si>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</si>
  <si>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</si>
  <si>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</si>
  <si>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</si>
  <si>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</si>
  <si>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</si>
  <si>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</si>
  <si>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</si>
  <si>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</si>
  <si>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</si>
  <si>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</si>
  <si>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</si>
  <si>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</si>
  <si>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</si>
  <si>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</si>
  <si>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</si>
  <si>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</si>
  <si>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</si>
  <si>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</si>
  <si>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</si>
  <si>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</si>
  <si>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</si>
  <si>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</si>
  <si>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</si>
  <si>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</si>
  <si>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</si>
  <si>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</si>
  <si>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</si>
  <si>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</si>
  <si>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</si>
  <si>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</si>
  <si>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</si>
  <si>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</si>
  <si>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</si>
  <si>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</si>
  <si>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</si>
  <si>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</si>
  <si>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</si>
  <si>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</si>
  <si>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</si>
  <si>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</si>
  <si>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</si>
  <si>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</si>
  <si>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</si>
  <si>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</si>
  <si>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</si>
  <si>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</si>
  <si>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</si>
  <si>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</si>
  <si>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</si>
  <si>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</si>
  <si>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</si>
  <si>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</si>
  <si>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</si>
  <si>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</si>
  <si>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</si>
  <si>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</si>
  <si>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</si>
  <si>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</si>
  <si>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</si>
  <si>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</si>
  <si>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</si>
  <si>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</si>
  <si>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</si>
  <si>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</si>
  <si>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</si>
  <si>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</si>
  <si>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</si>
  <si>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</si>
  <si>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</si>
  <si>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</si>
  <si>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</si>
  <si>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</si>
  <si>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</si>
  <si>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</si>
  <si>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</si>
  <si>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</si>
  <si>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</si>
  <si>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</si>
  <si>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</si>
  <si>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</si>
  <si>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</si>
  <si>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</si>
  <si>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</si>
  <si>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</si>
  <si>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</si>
  <si>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</si>
  <si>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</si>
  <si>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</si>
  <si>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</si>
  <si>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</si>
  <si>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</si>
  <si>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</si>
  <si>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</si>
  <si>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</si>
  <si>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</si>
  <si>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</si>
  <si>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</si>
  <si>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</si>
  <si>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</si>
  <si>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</si>
  <si>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</si>
  <si>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</si>
  <si>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</si>
  <si>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</si>
  <si>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</si>
  <si>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</si>
  <si>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</si>
  <si>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</si>
  <si>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</si>
  <si>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</si>
  <si>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</si>
  <si>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</si>
  <si>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</si>
  <si>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</si>
  <si>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</si>
  <si>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</si>
  <si>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</si>
  <si>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</si>
  <si>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</si>
  <si>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</si>
  <si>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</si>
  <si>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</si>
  <si>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</si>
  <si>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</si>
  <si>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</si>
  <si>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</si>
  <si>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</si>
  <si>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</si>
  <si>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</si>
  <si>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</si>
  <si>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</si>
  <si>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</si>
  <si>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</si>
  <si>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</si>
  <si>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</si>
  <si>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</si>
  <si>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</si>
  <si>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</si>
  <si>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</si>
  <si>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</si>
  <si>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</si>
  <si>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</si>
  <si>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</si>
  <si>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</si>
  <si>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</si>
  <si>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</si>
  <si>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</si>
  <si>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</si>
  <si>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</si>
  <si>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</si>
  <si>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</si>
  <si>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</si>
  <si>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</si>
  <si>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</si>
  <si>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</si>
  <si>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</si>
  <si>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</si>
  <si>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</si>
  <si>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</si>
  <si>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</si>
  <si>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</si>
  <si>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</si>
  <si>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</si>
  <si>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</si>
  <si>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</si>
  <si>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</si>
  <si>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</si>
  <si>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</si>
  <si>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</si>
  <si>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</si>
  <si>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</si>
  <si>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</si>
  <si>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</si>
  <si>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</si>
  <si>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</si>
  <si>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</si>
  <si>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</si>
  <si>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</si>
  <si>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</si>
  <si>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</si>
  <si>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</si>
  <si>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</si>
  <si>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</si>
  <si>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</si>
  <si>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</si>
  <si>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</si>
  <si>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</si>
  <si>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</si>
  <si>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</si>
  <si>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</si>
  <si>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</si>
  <si>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</si>
  <si>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</si>
  <si>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</si>
  <si>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</si>
  <si>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</si>
  <si>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</si>
  <si>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</si>
  <si>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</si>
  <si>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</si>
  <si>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</si>
  <si>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</si>
  <si>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</si>
  <si>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</si>
  <si>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</si>
  <si>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</si>
  <si>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</si>
  <si>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</si>
  <si>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</si>
  <si>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</si>
  <si>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</si>
  <si>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</si>
  <si>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</si>
  <si>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</si>
  <si>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</si>
  <si>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</si>
  <si>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</si>
  <si>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</si>
  <si>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</si>
  <si>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</si>
  <si>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</si>
  <si>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</si>
  <si>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</si>
  <si>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</si>
  <si>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</si>
  <si>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</si>
  <si>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</si>
  <si>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</si>
  <si>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</si>
  <si>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</si>
  <si>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</si>
  <si>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</si>
  <si>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</si>
  <si>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</si>
  <si>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</si>
  <si>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</si>
  <si>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</si>
  <si>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</si>
  <si>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</si>
  <si>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</si>
  <si>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</si>
  <si>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</si>
  <si>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</si>
  <si>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</si>
  <si>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</si>
  <si>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</si>
  <si>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</si>
  <si>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</si>
  <si>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</si>
  <si>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</si>
  <si>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</si>
  <si>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</si>
  <si>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</si>
  <si>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</si>
  <si>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</si>
  <si>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</si>
  <si>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</si>
  <si>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</si>
  <si>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</si>
  <si>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</si>
  <si>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</si>
  <si>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</si>
  <si>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</si>
  <si>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</si>
  <si>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</si>
  <si>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</si>
  <si>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</si>
  <si>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</si>
  <si>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</si>
  <si>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</si>
  <si>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</si>
  <si>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</si>
  <si>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</si>
  <si>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</si>
  <si>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</si>
  <si>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</si>
  <si>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</si>
  <si>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</si>
  <si>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</si>
  <si>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</si>
  <si>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</si>
  <si>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</si>
  <si>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</si>
  <si>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</si>
  <si>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</si>
  <si>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</si>
  <si>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</si>
  <si>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</si>
  <si>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</si>
  <si>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</si>
  <si>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</si>
  <si>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</si>
  <si>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</si>
  <si>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</si>
  <si>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</si>
  <si>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</si>
  <si>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</si>
  <si>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</si>
  <si>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</si>
  <si>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</si>
  <si>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</si>
  <si>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</si>
  <si>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</si>
  <si>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</si>
  <si>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</si>
  <si>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</si>
  <si>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</si>
  <si>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</si>
  <si>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</si>
  <si>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</si>
  <si>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</si>
  <si>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</si>
  <si>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</si>
  <si>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</si>
  <si>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</si>
  <si>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</si>
  <si>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</si>
  <si>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</si>
  <si>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</si>
  <si>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</si>
  <si>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</si>
  <si>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</si>
  <si>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</si>
  <si>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</si>
  <si>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</si>
  <si>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</si>
  <si>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</si>
  <si>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</si>
  <si>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</si>
  <si>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</si>
  <si>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</si>
  <si>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</si>
  <si>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</si>
  <si>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</si>
  <si>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</si>
  <si>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</si>
  <si>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</si>
  <si>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</si>
  <si>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</si>
  <si>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</si>
  <si>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</si>
  <si>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</si>
  <si>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</si>
  <si>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</si>
  <si>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</si>
  <si>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</si>
  <si>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</si>
  <si>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</si>
  <si>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</si>
  <si>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</si>
  <si>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</si>
  <si>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</si>
  <si>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</si>
  <si>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</si>
  <si>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</si>
  <si>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</si>
  <si>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</si>
  <si>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</si>
  <si>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</si>
  <si>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</si>
  <si>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</si>
  <si>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</si>
  <si>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</si>
  <si>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</si>
  <si>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</si>
  <si>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</si>
  <si>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</si>
  <si>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</si>
  <si>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</si>
  <si>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</si>
  <si>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</si>
  <si>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</si>
  <si>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</si>
  <si>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</si>
  <si>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</si>
  <si>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</si>
  <si>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</si>
  <si>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</si>
  <si>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</si>
  <si>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</si>
  <si>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</si>
  <si>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</si>
  <si>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</si>
  <si>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</si>
  <si>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</si>
  <si>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</si>
  <si>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</si>
  <si>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</si>
  <si>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</si>
  <si>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</si>
  <si>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</si>
  <si>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</si>
  <si>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</si>
  <si>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</si>
  <si>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</si>
  <si>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</si>
  <si>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</si>
  <si>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</si>
  <si>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</si>
  <si>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</si>
  <si>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</si>
  <si>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</si>
  <si>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</si>
  <si>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</si>
  <si>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</si>
  <si>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</si>
  <si>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</si>
  <si>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</si>
  <si>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</si>
  <si>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</si>
  <si>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</si>
  <si>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</si>
  <si>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</si>
  <si>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</si>
  <si>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</si>
  <si>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</si>
  <si>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</si>
  <si>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</si>
  <si>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</si>
  <si>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</si>
  <si>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</si>
  <si>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</si>
  <si>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</si>
  <si>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</si>
  <si>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</si>
  <si>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</si>
  <si>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</si>
  <si>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</si>
  <si>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</si>
  <si>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</si>
  <si>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</si>
  <si>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</si>
  <si>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</si>
  <si>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</si>
  <si>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</si>
  <si>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</si>
  <si>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</si>
  <si>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</si>
  <si>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</si>
  <si>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</si>
  <si>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</si>
  <si>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</si>
  <si>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</si>
  <si>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</si>
  <si>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</si>
  <si>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</si>
  <si>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</si>
  <si>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</si>
  <si>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</si>
  <si>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</si>
  <si>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</si>
  <si>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</si>
  <si>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</si>
  <si>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</si>
  <si>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</si>
  <si>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</si>
  <si>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</si>
  <si>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</si>
  <si>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</si>
  <si>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</si>
  <si>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</si>
  <si>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</si>
  <si>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</si>
  <si>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</si>
  <si>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</si>
  <si>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</si>
  <si>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</si>
  <si>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</si>
  <si>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</si>
  <si>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</si>
  <si>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</si>
  <si>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</si>
  <si>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</si>
  <si>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</si>
  <si>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</si>
  <si>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</si>
  <si>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</si>
  <si>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</si>
  <si>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</si>
  <si>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</si>
  <si>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</si>
  <si>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</si>
  <si>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</si>
  <si>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</si>
  <si>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</si>
  <si>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</si>
  <si>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</si>
  <si>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</si>
  <si>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</si>
  <si>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</si>
  <si>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</si>
  <si>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</si>
  <si>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</si>
  <si>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</si>
  <si>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</si>
  <si>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</si>
  <si>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</si>
  <si>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</si>
  <si>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</si>
  <si>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</si>
  <si>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</si>
  <si>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</si>
  <si>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</si>
  <si>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</si>
  <si>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</si>
  <si>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</si>
  <si>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</si>
  <si>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</si>
  <si>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</si>
  <si>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</si>
  <si>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</si>
  <si>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</si>
  <si>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</si>
  <si>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</si>
  <si>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</si>
  <si>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</si>
  <si>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</si>
  <si>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</si>
  <si>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</si>
  <si>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</si>
  <si>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</si>
  <si>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</si>
  <si>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</si>
  <si>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</si>
  <si>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</si>
  <si>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</si>
  <si>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</si>
  <si>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</si>
  <si>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</si>
  <si>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</si>
  <si>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</si>
  <si>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</si>
  <si>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</si>
  <si>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</si>
  <si>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</si>
  <si>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</si>
  <si>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</si>
  <si>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</si>
  <si>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</si>
  <si>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</si>
  <si>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</si>
  <si>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</si>
  <si>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</si>
  <si>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</si>
  <si>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</si>
  <si>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</si>
  <si>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</si>
  <si>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</si>
  <si>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</si>
  <si>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</si>
  <si>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</si>
  <si>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</si>
  <si>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</si>
  <si>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</si>
  <si>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</si>
  <si>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</si>
  <si>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</si>
  <si>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</si>
  <si>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</si>
  <si>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</si>
  <si>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</si>
  <si>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</si>
  <si>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</si>
  <si>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</si>
  <si>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</si>
  <si>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</si>
  <si>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</si>
  <si>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</si>
  <si>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</si>
  <si>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</si>
  <si>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</si>
  <si>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</si>
  <si>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</si>
  <si>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</si>
  <si>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</si>
  <si>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</si>
  <si>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</si>
  <si>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</si>
  <si>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</si>
  <si>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</si>
  <si>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</si>
  <si>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</si>
  <si>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</si>
  <si>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</si>
  <si>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</si>
  <si>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</si>
  <si>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</si>
  <si>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</si>
  <si>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</si>
  <si>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</si>
  <si>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</si>
  <si>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</si>
  <si>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</si>
  <si>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</si>
  <si>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</si>
  <si>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</si>
  <si>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</si>
  <si>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</si>
  <si>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</si>
  <si>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</si>
  <si>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</si>
  <si>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</si>
  <si>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</si>
  <si>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</si>
  <si>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</si>
  <si>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</si>
  <si>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</si>
  <si>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</si>
  <si>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</si>
  <si>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</si>
  <si>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</si>
  <si>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</si>
  <si>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</si>
  <si>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</si>
  <si>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</si>
  <si>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</si>
  <si>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</si>
  <si>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</si>
  <si>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</si>
  <si>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</si>
  <si>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</si>
  <si>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</si>
  <si>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</si>
  <si>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</si>
  <si>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</si>
  <si>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</si>
  <si>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</si>
  <si>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</si>
  <si>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</si>
  <si>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</si>
  <si>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</si>
  <si>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</si>
  <si>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</si>
  <si>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</si>
  <si>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</si>
  <si>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</si>
  <si>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</si>
  <si>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</si>
  <si>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</si>
  <si>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</si>
  <si>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</si>
  <si>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</si>
  <si>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</si>
  <si>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</si>
  <si>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</si>
  <si>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</si>
  <si>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</si>
  <si>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</si>
  <si>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</si>
  <si>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</si>
  <si>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</si>
  <si>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</si>
  <si>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</si>
  <si>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</si>
  <si>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</si>
  <si>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</si>
  <si>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</si>
  <si>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</si>
  <si>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</si>
  <si>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</si>
  <si>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</si>
  <si>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</si>
  <si>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</si>
  <si>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</si>
  <si>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</si>
  <si>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</si>
  <si>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</si>
  <si>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</si>
  <si>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</si>
  <si>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</si>
  <si>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</si>
  <si>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</si>
  <si>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</si>
  <si>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</si>
  <si>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</si>
  <si>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</si>
  <si>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</si>
  <si>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</si>
  <si>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</si>
  <si>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</si>
  <si>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</si>
  <si>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</si>
  <si>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</si>
  <si>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</si>
  <si>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</si>
  <si>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</si>
  <si>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</si>
  <si>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</si>
  <si>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</si>
  <si>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</si>
  <si>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</si>
  <si>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</si>
  <si>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</si>
  <si>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</si>
  <si>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</si>
  <si>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</si>
  <si>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</si>
  <si>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</si>
  <si>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</si>
  <si>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</si>
  <si>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</si>
  <si>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</si>
  <si>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</si>
  <si>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</si>
  <si>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</si>
  <si>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</si>
  <si>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</si>
  <si>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</si>
  <si>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</si>
  <si>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</si>
  <si>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</si>
  <si>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</si>
  <si>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</si>
  <si>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</si>
  <si>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</si>
  <si>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</si>
  <si>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</si>
  <si>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</si>
  <si>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</si>
  <si>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</si>
  <si>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</si>
  <si>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</si>
  <si>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</si>
  <si>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</si>
  <si>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</si>
  <si>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</si>
  <si>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</si>
  <si>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</si>
  <si>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</si>
  <si>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</si>
  <si>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</si>
  <si>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</si>
  <si>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</si>
  <si>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</si>
  <si>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</si>
  <si>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</si>
  <si>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</si>
  <si>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</si>
  <si>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</si>
  <si>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</si>
  <si>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</si>
  <si>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</si>
  <si>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</si>
  <si>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</si>
  <si>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</si>
  <si>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</si>
  <si>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</si>
  <si>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</si>
  <si>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</si>
  <si>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</si>
  <si>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</si>
  <si>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</si>
  <si>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</si>
  <si>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</si>
  <si>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</si>
  <si>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</si>
  <si>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</si>
  <si>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</si>
  <si>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</si>
  <si>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</si>
  <si>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</si>
  <si>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</si>
  <si>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</si>
  <si>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</si>
  <si>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</si>
  <si>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</si>
  <si>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</si>
  <si>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</si>
  <si>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</si>
  <si>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</si>
  <si>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</si>
  <si>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</si>
  <si>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</si>
  <si>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</si>
  <si>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</si>
  <si>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</si>
  <si>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</si>
  <si>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</si>
  <si>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</si>
  <si>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</si>
  <si>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</si>
  <si>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</si>
  <si>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</si>
  <si>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</si>
  <si>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</si>
  <si>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</si>
  <si>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</si>
  <si>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</si>
  <si>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</si>
  <si>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</si>
  <si>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</si>
  <si>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</si>
  <si>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</si>
  <si>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</si>
  <si>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</si>
  <si>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</si>
  <si>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</si>
  <si>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</si>
  <si>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</si>
  <si>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</si>
  <si>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</si>
  <si>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</si>
  <si>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</si>
  <si>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</si>
  <si>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</si>
  <si>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</si>
  <si>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</si>
  <si>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</si>
  <si>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</si>
  <si>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</si>
  <si>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</si>
  <si>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</si>
  <si>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</si>
  <si>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</si>
  <si>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</si>
  <si>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</si>
  <si>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</si>
  <si>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</si>
  <si>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</si>
  <si>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</si>
  <si>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</si>
  <si>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</si>
  <si>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</si>
  <si>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</si>
  <si>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</si>
  <si>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</si>
  <si>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</si>
  <si>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</si>
  <si>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</si>
  <si>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</si>
  <si>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</si>
  <si>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</si>
  <si>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</si>
  <si>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</si>
  <si>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</si>
  <si>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</si>
  <si>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</si>
  <si>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</si>
  <si>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</si>
  <si>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</si>
  <si>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</si>
  <si>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</si>
  <si>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</si>
  <si>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</si>
  <si>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</si>
  <si>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</si>
  <si>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</si>
  <si>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</si>
  <si>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</si>
  <si>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</si>
  <si>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</si>
  <si>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</si>
  <si>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</si>
  <si>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</si>
  <si>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</si>
  <si>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</si>
  <si>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</si>
  <si>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</si>
  <si>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</si>
  <si>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</si>
  <si>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</si>
  <si>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</si>
  <si>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</si>
  <si>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</si>
  <si>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</si>
  <si>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</si>
  <si>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</si>
  <si>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</si>
  <si>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</si>
  <si>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</si>
  <si>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</si>
  <si>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</si>
  <si>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</si>
  <si>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</si>
  <si>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</si>
  <si>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</si>
  <si>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</si>
  <si>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</si>
  <si>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</si>
  <si>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</si>
  <si>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</si>
  <si>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</si>
  <si>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</si>
  <si>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</si>
  <si>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</si>
  <si>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</si>
  <si>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</si>
  <si>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</si>
  <si>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</si>
  <si>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</si>
  <si>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</si>
  <si>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</si>
  <si>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</si>
  <si>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</si>
  <si>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</si>
  <si>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</si>
  <si>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</si>
  <si>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</si>
  <si>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</si>
  <si>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</si>
  <si>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</si>
  <si>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</si>
  <si>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</si>
  <si>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</si>
  <si>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</si>
  <si>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</si>
  <si>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</si>
  <si>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</si>
  <si>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</si>
  <si>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</si>
  <si>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</si>
  <si>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</si>
  <si>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</si>
  <si>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</si>
  <si>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</si>
  <si>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</si>
  <si>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</si>
  <si>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</si>
  <si>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</si>
  <si>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</si>
  <si>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</si>
  <si>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</si>
  <si>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</si>
  <si>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</si>
  <si>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</si>
  <si>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</si>
  <si>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</si>
  <si>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</si>
  <si>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</si>
  <si>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</si>
  <si>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</si>
  <si>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</si>
  <si>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</si>
  <si>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</si>
  <si>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</si>
  <si>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</si>
  <si>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</si>
  <si>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</si>
  <si>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</si>
  <si>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</si>
  <si>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</si>
  <si>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</si>
  <si>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</si>
  <si>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</si>
  <si>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</si>
  <si>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</si>
  <si>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</si>
  <si>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</si>
  <si>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</si>
  <si>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</si>
  <si>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</si>
  <si>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</si>
  <si>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</si>
  <si>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</si>
  <si>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</si>
  <si>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</si>
  <si>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</si>
  <si>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</si>
  <si>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</si>
  <si>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</si>
  <si>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</si>
  <si>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</si>
  <si>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</si>
  <si>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</si>
  <si>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</si>
  <si>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</si>
  <si>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</si>
  <si>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</si>
  <si>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</si>
  <si>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</si>
  <si>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</si>
  <si>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</si>
  <si>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</si>
  <si>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</si>
  <si>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</si>
  <si>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</si>
  <si>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</si>
  <si>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</si>
  <si>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</si>
  <si>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</si>
  <si>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</si>
  <si>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</si>
  <si>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</si>
  <si>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</si>
  <si>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</si>
  <si>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</si>
  <si>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</si>
  <si>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</si>
  <si>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</si>
  <si>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</si>
  <si>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</si>
  <si>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</si>
  <si>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</si>
  <si>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</si>
  <si>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</si>
  <si>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</si>
  <si>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</si>
  <si>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</si>
  <si>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</si>
  <si>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</si>
  <si>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</si>
  <si>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</si>
  <si>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</si>
  <si>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</si>
  <si>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</si>
  <si>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</si>
  <si>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</si>
  <si>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</si>
  <si>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</si>
  <si>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</si>
  <si>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</si>
  <si>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</si>
  <si>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</si>
  <si>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</si>
  <si>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</si>
  <si>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</si>
  <si>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</si>
  <si>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</si>
  <si>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</si>
  <si>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</si>
  <si>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</si>
  <si>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</si>
  <si>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</si>
  <si>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</si>
  <si>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</si>
  <si>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</si>
  <si>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</si>
  <si>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</si>
  <si>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</si>
  <si>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</si>
  <si>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</si>
  <si>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</si>
  <si>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</si>
  <si>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</si>
  <si>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</si>
  <si>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</si>
  <si>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</si>
  <si>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</si>
  <si>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</si>
  <si>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</si>
  <si>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</si>
  <si>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</si>
  <si>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</si>
  <si>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</si>
  <si>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</si>
  <si>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</si>
  <si>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</si>
  <si>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</si>
  <si>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</si>
  <si>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</si>
  <si>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</si>
  <si>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</si>
  <si>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</si>
  <si>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</si>
  <si>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</si>
  <si>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</si>
  <si>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</si>
  <si>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</si>
  <si>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</si>
  <si>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</si>
  <si>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</si>
  <si>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</si>
  <si>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</si>
  <si>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</si>
  <si>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</si>
  <si>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</si>
  <si>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</si>
  <si>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</si>
  <si>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</si>
  <si>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</si>
  <si>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</si>
  <si>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</si>
  <si>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</si>
  <si>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</si>
  <si>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</si>
  <si>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</si>
  <si>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</si>
  <si>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</si>
  <si>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</si>
  <si>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</si>
  <si>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</si>
  <si>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</si>
  <si>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</si>
  <si>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</si>
  <si>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</si>
  <si>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</si>
  <si>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</si>
  <si>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</si>
  <si>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</si>
  <si>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</si>
  <si>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</si>
  <si>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</si>
  <si>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</si>
  <si>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</si>
  <si>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</si>
  <si>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</si>
  <si>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</si>
  <si>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</si>
  <si>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</si>
  <si>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</si>
  <si>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</si>
  <si>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</si>
  <si>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</si>
  <si>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</si>
  <si>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</si>
  <si>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</si>
  <si>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</si>
  <si>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</si>
  <si>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</si>
  <si>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</si>
  <si>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</si>
  <si>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</si>
  <si>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</si>
  <si>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</si>
  <si>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</si>
  <si>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</si>
  <si>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</si>
  <si>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</si>
  <si>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</si>
  <si>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</si>
  <si>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</si>
  <si>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</si>
  <si>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</si>
  <si>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</si>
  <si>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</si>
  <si>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</si>
  <si>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</si>
  <si>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</si>
  <si>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</si>
  <si>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</si>
  <si>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</si>
  <si>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</si>
  <si>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</si>
  <si>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</si>
  <si>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</si>
  <si>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</si>
  <si>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</si>
  <si>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</si>
  <si>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</si>
  <si>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</si>
  <si>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</si>
  <si>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</si>
  <si>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</si>
  <si>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</si>
  <si>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</si>
  <si>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</si>
  <si>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</si>
  <si>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</si>
  <si>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</si>
  <si>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</si>
  <si>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</si>
  <si>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</si>
  <si>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</si>
  <si>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</si>
  <si>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</si>
  <si>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</si>
  <si>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</si>
  <si>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</si>
  <si>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</si>
  <si>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</si>
  <si>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</si>
  <si>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</si>
  <si>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</si>
  <si>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</si>
  <si>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</si>
  <si>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</si>
  <si>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</si>
  <si>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</si>
  <si>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</si>
  <si>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</si>
  <si>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</si>
  <si>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</si>
  <si>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</si>
  <si>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</si>
  <si>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</si>
  <si>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</si>
  <si>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</si>
  <si>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</si>
  <si>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</si>
  <si>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</si>
  <si>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</si>
  <si>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</si>
  <si>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</si>
  <si>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</si>
  <si>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</si>
  <si>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</si>
  <si>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</si>
  <si>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</si>
  <si>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</si>
  <si>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</si>
  <si>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</si>
  <si>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</si>
  <si>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</si>
  <si>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</si>
  <si>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</si>
  <si>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</si>
  <si>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</si>
  <si>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</si>
  <si>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</si>
  <si>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</si>
  <si>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</si>
  <si>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</si>
  <si>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</si>
  <si>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</si>
  <si>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</si>
  <si>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</si>
  <si>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</si>
  <si>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</si>
  <si>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</si>
  <si>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</si>
  <si>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</si>
  <si>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</si>
  <si>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</si>
  <si>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</si>
  <si>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</si>
  <si>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</si>
  <si>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</si>
  <si>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</si>
  <si>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</si>
  <si>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</si>
  <si>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</si>
  <si>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</si>
  <si>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</si>
  <si>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</si>
  <si>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</si>
  <si>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</si>
  <si>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</si>
  <si>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</si>
  <si>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</si>
  <si>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</si>
  <si>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</si>
  <si>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</si>
  <si>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</si>
  <si>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</si>
  <si>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</si>
  <si>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</si>
  <si>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</si>
  <si>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</si>
  <si>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</si>
  <si>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</si>
  <si>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</si>
  <si>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</si>
  <si>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</si>
  <si>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</si>
  <si>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</si>
  <si>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</si>
  <si>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</si>
  <si>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</si>
  <si>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</si>
  <si>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</si>
  <si>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</si>
  <si>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</si>
  <si>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</si>
  <si>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</si>
  <si>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</si>
  <si>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</si>
  <si>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</si>
  <si>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</si>
  <si>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</si>
  <si>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</si>
  <si>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</si>
  <si>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</si>
  <si>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</si>
  <si>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</si>
  <si>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</si>
  <si>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</si>
  <si>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</si>
  <si>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</si>
  <si>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</si>
  <si>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</si>
  <si>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</si>
  <si>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</si>
  <si>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</si>
  <si>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</si>
  <si>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</si>
  <si>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</si>
  <si>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</si>
  <si>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</si>
  <si>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</si>
  <si>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</si>
  <si>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</si>
  <si>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</si>
  <si>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</si>
  <si>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</si>
  <si>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</si>
  <si>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</si>
  <si>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</si>
  <si>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</si>
  <si>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</si>
  <si>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</si>
  <si>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</si>
  <si>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</si>
  <si>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</si>
  <si>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</si>
  <si>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</si>
  <si>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</si>
  <si>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</si>
  <si>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</si>
  <si>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</si>
  <si>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</si>
  <si>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</si>
  <si>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</si>
  <si>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</si>
  <si>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</si>
  <si>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</si>
  <si>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</si>
  <si>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</si>
  <si>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</si>
  <si>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</si>
  <si>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</si>
  <si>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</si>
  <si>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</si>
  <si>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</si>
  <si>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</si>
  <si>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</si>
  <si>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</si>
  <si>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</si>
  <si>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</si>
  <si>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</si>
  <si>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</si>
  <si>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</si>
  <si>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</si>
  <si>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</si>
  <si>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</si>
  <si>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</si>
  <si>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</si>
  <si>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</si>
  <si>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</si>
  <si>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</si>
  <si>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</si>
  <si>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</si>
  <si>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</si>
  <si>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</si>
  <si>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</si>
  <si>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</si>
  <si>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</si>
  <si>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</si>
  <si>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</si>
  <si>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</si>
  <si>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</si>
  <si>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</si>
  <si>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</si>
  <si>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</si>
  <si>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</si>
  <si>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</si>
  <si>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</si>
  <si>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</si>
  <si>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</si>
  <si>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</si>
  <si>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</si>
  <si>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</si>
  <si>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</si>
  <si>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</si>
  <si>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</si>
  <si>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</si>
  <si>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</si>
  <si>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</si>
  <si>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</si>
  <si>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</si>
  <si>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</si>
  <si>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</si>
  <si>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</si>
  <si>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</si>
  <si>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</si>
  <si>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</si>
  <si>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</si>
  <si>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</si>
  <si>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</si>
  <si>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</si>
  <si>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</si>
  <si>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</si>
  <si>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</si>
  <si>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</si>
  <si>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</si>
  <si>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</si>
  <si>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</si>
  <si>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</si>
  <si>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</si>
  <si>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</si>
  <si>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</si>
  <si>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</si>
  <si>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</si>
  <si>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</si>
  <si>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</si>
  <si>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</si>
  <si>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</si>
  <si>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</si>
  <si>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</si>
  <si>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</si>
  <si>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</si>
  <si>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</si>
  <si>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</si>
  <si>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</si>
  <si>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</si>
  <si>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</si>
  <si>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</si>
  <si>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</si>
  <si>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</si>
  <si>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</si>
  <si>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</si>
  <si>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</si>
  <si>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</si>
  <si>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</si>
  <si>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</si>
  <si>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</si>
  <si>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</si>
  <si>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</si>
  <si>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</si>
  <si>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</si>
  <si>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</si>
  <si>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</si>
  <si>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</si>
  <si>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</si>
  <si>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</si>
  <si>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</si>
  <si>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</si>
  <si>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</si>
  <si>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</si>
  <si>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</si>
  <si>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</si>
  <si>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</si>
  <si>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</si>
  <si>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</si>
  <si>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</si>
  <si>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</si>
  <si>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</si>
  <si>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</si>
  <si>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</si>
  <si>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</si>
  <si>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</si>
  <si>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</si>
  <si>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</si>
  <si>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</si>
  <si>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</si>
  <si>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</si>
  <si>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</si>
  <si>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</si>
  <si>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</si>
  <si>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</si>
  <si>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</si>
  <si>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</si>
  <si>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</si>
  <si>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</si>
  <si>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</si>
  <si>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</si>
  <si>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</si>
  <si>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</si>
  <si>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</si>
  <si>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</si>
  <si>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</si>
  <si>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</si>
  <si>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</si>
  <si>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</si>
  <si>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</si>
  <si>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</si>
  <si>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</si>
  <si>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</si>
  <si>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</si>
  <si>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</si>
  <si>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</si>
  <si>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</si>
  <si>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</si>
  <si>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</si>
  <si>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</si>
  <si>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</si>
  <si>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</si>
  <si>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</si>
  <si>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</si>
  <si>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</si>
  <si>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</si>
  <si>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</si>
  <si>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</si>
  <si>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</si>
  <si>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</si>
  <si>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</si>
  <si>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</si>
  <si>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</si>
  <si>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</si>
  <si>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</si>
  <si>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</si>
  <si>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</si>
  <si>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</si>
  <si>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</si>
  <si>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</si>
  <si>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</si>
  <si>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</si>
  <si>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</si>
  <si>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</si>
  <si>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</si>
  <si>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</si>
  <si>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</si>
  <si>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</si>
  <si>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</si>
  <si>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</si>
  <si>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</si>
  <si>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</si>
  <si>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</si>
  <si>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</si>
  <si>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</si>
  <si>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</si>
  <si>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</si>
  <si>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</si>
  <si>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</si>
  <si>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</si>
  <si>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</si>
  <si>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</si>
  <si>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</si>
  <si>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</si>
  <si>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</si>
  <si>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</si>
  <si>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</si>
  <si>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</si>
  <si>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</si>
  <si>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</si>
  <si>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</si>
  <si>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</si>
  <si>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</si>
  <si>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</si>
  <si>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</si>
  <si>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</si>
  <si>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</si>
  <si>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</si>
  <si>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</si>
  <si>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</si>
  <si>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</si>
  <si>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</si>
  <si>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</si>
  <si>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</si>
  <si>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</si>
  <si>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</si>
  <si>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</si>
  <si>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</si>
  <si>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</si>
  <si>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</si>
  <si>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</si>
  <si>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</si>
  <si>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</si>
  <si>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</si>
  <si>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</si>
  <si>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</si>
  <si>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</si>
  <si>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</si>
  <si>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</si>
  <si>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</si>
  <si>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</si>
  <si>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</si>
  <si>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</si>
  <si>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</si>
  <si>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</si>
  <si>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</si>
  <si>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</si>
  <si>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</si>
  <si>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</si>
  <si>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</si>
  <si>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</si>
  <si>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</si>
  <si>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</si>
  <si>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</si>
  <si>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</si>
  <si>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</si>
  <si>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</si>
  <si>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</si>
  <si>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</si>
  <si>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</si>
  <si>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</si>
  <si>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</si>
  <si>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</si>
  <si>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</si>
  <si>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</si>
  <si>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</si>
  <si>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</si>
  <si>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</si>
  <si>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</si>
  <si>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</si>
  <si>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</si>
  <si>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</si>
  <si>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</si>
  <si>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</si>
  <si>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</si>
  <si>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</si>
  <si>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</si>
  <si>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</si>
  <si>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</si>
  <si>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</si>
  <si>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</si>
  <si>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</si>
  <si>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</si>
  <si>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</si>
  <si>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</si>
  <si>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</si>
  <si>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</si>
  <si>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</si>
  <si>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</si>
  <si>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</si>
  <si>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</si>
  <si>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</si>
  <si>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</si>
  <si>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</si>
  <si>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</si>
  <si>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</si>
  <si>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</si>
  <si>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</si>
  <si>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</si>
  <si>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</si>
  <si>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</si>
  <si>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</si>
  <si>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</si>
  <si>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</si>
  <si>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</si>
  <si>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</si>
  <si>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</si>
  <si>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</si>
  <si>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</si>
  <si>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</si>
  <si>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</si>
  <si>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</si>
  <si>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</si>
  <si>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</si>
  <si>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</si>
  <si>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</si>
  <si>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</si>
  <si>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</si>
  <si>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</si>
  <si>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</si>
  <si>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</si>
  <si>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</si>
  <si>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</si>
  <si>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</si>
  <si>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</si>
  <si>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</si>
  <si>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</si>
  <si>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</si>
  <si>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</si>
  <si>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</si>
  <si>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</si>
  <si>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</si>
  <si>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</si>
  <si>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</si>
  <si>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</si>
  <si>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</si>
  <si>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</si>
  <si>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</si>
  <si>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</si>
  <si>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</si>
  <si>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</si>
  <si>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</si>
  <si>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</si>
  <si>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</si>
  <si>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</si>
  <si>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</si>
  <si>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</si>
  <si>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</si>
  <si>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</si>
  <si>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</si>
  <si>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</si>
  <si>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</si>
  <si>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</si>
  <si>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</si>
  <si>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</si>
  <si>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</si>
  <si>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</si>
  <si>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</si>
  <si>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</si>
  <si>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</si>
  <si>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</si>
  <si>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</si>
  <si>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</si>
  <si>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</si>
  <si>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</si>
  <si>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</si>
  <si>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</si>
  <si>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</si>
  <si>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</si>
  <si>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</si>
  <si>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</si>
  <si>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</si>
  <si>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</si>
  <si>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</si>
  <si>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</si>
  <si>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</si>
  <si>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</si>
  <si>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</si>
  <si>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</si>
  <si>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</si>
  <si>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</si>
  <si>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</si>
  <si>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</si>
  <si>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</si>
  <si>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</si>
  <si>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</si>
  <si>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</si>
  <si>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</si>
  <si>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</si>
  <si>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</si>
  <si>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</si>
  <si>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</si>
  <si>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</si>
  <si>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</si>
  <si>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</si>
  <si>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</si>
  <si>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</si>
  <si>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</si>
  <si>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</si>
  <si>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</si>
  <si>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</si>
  <si>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</si>
  <si>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</si>
  <si>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</si>
  <si>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</si>
  <si>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</si>
  <si>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</si>
  <si>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</si>
  <si>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</si>
  <si>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</si>
  <si>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</si>
  <si>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</si>
  <si>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</si>
  <si>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</si>
  <si>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</si>
  <si>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</si>
  <si>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</si>
  <si>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</si>
  <si>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</si>
  <si>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</si>
  <si>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</si>
  <si>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</si>
  <si>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</si>
  <si>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</si>
  <si>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</si>
  <si>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</si>
  <si>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</si>
  <si>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</si>
  <si>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</si>
  <si>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</si>
  <si>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</si>
  <si>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</si>
  <si>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</si>
  <si>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</si>
  <si>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</si>
  <si>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</si>
  <si>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</si>
  <si>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</si>
  <si>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</si>
  <si>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</si>
  <si>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</si>
  <si>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</si>
  <si>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</si>
  <si>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</si>
  <si>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</si>
  <si>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</si>
  <si>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</si>
  <si>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</si>
  <si>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</si>
  <si>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</si>
  <si>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</si>
  <si>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</si>
  <si>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</si>
  <si>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</si>
  <si>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</si>
  <si>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</si>
  <si>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</si>
  <si>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</si>
  <si>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</si>
  <si>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</si>
  <si>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</si>
  <si>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</si>
  <si>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</si>
  <si>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</si>
  <si>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</si>
  <si>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</si>
  <si>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</si>
  <si>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</si>
  <si>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</si>
  <si>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</si>
  <si>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</si>
  <si>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</si>
  <si>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</si>
  <si>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</si>
  <si>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</si>
  <si>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</si>
  <si>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</si>
  <si>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</si>
  <si>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</si>
  <si>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</si>
  <si>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</si>
  <si>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</si>
  <si>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</si>
  <si>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</si>
  <si>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</si>
  <si>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</si>
  <si>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</si>
  <si>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</si>
  <si>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</si>
  <si>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</si>
  <si>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</si>
  <si>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</si>
  <si>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</si>
  <si>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</si>
  <si>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</si>
  <si>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</si>
  <si>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</si>
  <si>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</si>
  <si>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</si>
  <si>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</si>
  <si>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</si>
  <si>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</si>
  <si>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</si>
  <si>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</si>
  <si>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</si>
  <si>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</si>
  <si>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</si>
  <si>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</si>
  <si>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</si>
  <si>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</si>
  <si>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</si>
  <si>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</si>
  <si>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</si>
  <si>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</si>
  <si>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</si>
  <si>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</si>
  <si>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</si>
  <si>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</si>
  <si>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</si>
  <si>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</si>
  <si>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</si>
  <si>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</si>
  <si>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</si>
  <si>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</si>
  <si>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</si>
  <si>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</si>
  <si>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</si>
  <si>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</si>
  <si>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</si>
  <si>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</si>
  <si>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</si>
  <si>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</si>
  <si>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</si>
  <si>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</si>
  <si>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</si>
  <si>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</si>
  <si>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</si>
  <si>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</si>
  <si>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</si>
  <si>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</si>
  <si>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</si>
  <si>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</si>
  <si>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</si>
  <si>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</si>
  <si>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</si>
  <si>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</si>
  <si>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</si>
  <si>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</si>
  <si>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</si>
  <si>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</si>
  <si>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</si>
  <si>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</si>
  <si>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</si>
  <si>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</si>
  <si>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</si>
  <si>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</si>
  <si>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</si>
  <si>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</si>
  <si>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</si>
  <si>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</si>
  <si>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</si>
  <si>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</si>
  <si>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</si>
  <si>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</si>
  <si>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</si>
  <si>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</si>
  <si>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</si>
  <si>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</si>
  <si>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</si>
  <si>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</si>
  <si>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</si>
  <si>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</si>
  <si>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</si>
  <si>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</si>
  <si>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</si>
  <si>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</si>
  <si>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</si>
  <si>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</si>
  <si>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</si>
  <si>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</si>
  <si>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</si>
  <si>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</si>
  <si>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</si>
  <si>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</si>
  <si>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</si>
  <si>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</si>
  <si>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</si>
  <si>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</si>
  <si>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</si>
  <si>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</si>
  <si>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</si>
  <si>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</si>
  <si>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</si>
  <si>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</si>
  <si>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</si>
  <si>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</si>
  <si>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</si>
  <si>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</si>
  <si>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</si>
  <si>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</si>
  <si>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</si>
  <si>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</si>
  <si>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</si>
  <si>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</si>
  <si>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</si>
  <si>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</si>
  <si>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</si>
  <si>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</si>
  <si>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</si>
  <si>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</si>
  <si>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</si>
  <si>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</si>
  <si>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</si>
  <si>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</si>
  <si>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</si>
  <si>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</si>
  <si>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</si>
  <si>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</si>
  <si>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</si>
  <si>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</si>
  <si>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</si>
  <si>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</si>
  <si>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</si>
  <si>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</si>
  <si>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</si>
  <si>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</si>
  <si>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</si>
  <si>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</si>
  <si>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</si>
  <si>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</si>
  <si>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</si>
  <si>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</si>
  <si>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</si>
  <si>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</si>
  <si>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</si>
  <si>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</si>
  <si>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</si>
  <si>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</si>
  <si>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</si>
  <si>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</si>
  <si>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</si>
  <si>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</si>
  <si>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</si>
  <si>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</si>
  <si>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</si>
  <si>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</si>
  <si>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</si>
  <si>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</si>
  <si>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</si>
  <si>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</si>
  <si>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</si>
  <si>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</si>
  <si>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</si>
  <si>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</si>
  <si>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</si>
  <si>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</si>
  <si>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</si>
  <si>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</si>
  <si>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</si>
  <si>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</si>
  <si>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</si>
  <si>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</si>
  <si>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</si>
  <si>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</si>
  <si>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</si>
  <si>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</si>
  <si>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</si>
  <si>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</si>
  <si>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</si>
  <si>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</si>
  <si>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</si>
  <si>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</si>
  <si>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</si>
  <si>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</si>
  <si>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</si>
  <si>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</si>
  <si>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</si>
  <si>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</si>
  <si>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</si>
  <si>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</si>
  <si>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</si>
  <si>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</si>
  <si>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</si>
  <si>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</si>
  <si>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</si>
  <si>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</si>
  <si>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</si>
  <si>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</si>
  <si>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</si>
  <si>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</si>
  <si>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</si>
  <si>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</si>
  <si>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</si>
  <si>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</si>
  <si>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</si>
  <si>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</si>
  <si>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</si>
  <si>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</si>
  <si>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</si>
  <si>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</si>
  <si>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</si>
  <si>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</si>
  <si>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</si>
  <si>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</si>
  <si>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</si>
  <si>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</si>
  <si>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</si>
  <si>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</si>
  <si>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</si>
  <si>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</si>
  <si>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</si>
  <si>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</si>
  <si>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</si>
  <si>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</si>
  <si>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</si>
  <si>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</si>
  <si>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</si>
  <si>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</si>
  <si>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</si>
  <si>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</si>
  <si>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</si>
  <si>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</si>
  <si>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</si>
  <si>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</si>
  <si>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</si>
  <si>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</si>
  <si>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</si>
  <si>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</si>
  <si>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</si>
  <si>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</si>
  <si>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</si>
  <si>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</si>
  <si>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</si>
  <si>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</si>
  <si>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</si>
  <si>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</si>
  <si>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</si>
  <si>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</si>
  <si>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</si>
  <si>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</si>
  <si>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</si>
  <si>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</si>
  <si>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</si>
  <si>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</si>
  <si>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</si>
  <si>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</si>
  <si>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</si>
  <si>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</si>
  <si>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</si>
  <si>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</si>
  <si>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</si>
  <si>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</si>
  <si>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</si>
  <si>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</si>
  <si>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</si>
  <si>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</si>
  <si>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</si>
  <si>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</si>
  <si>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</si>
  <si>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</si>
  <si>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</si>
  <si>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</si>
  <si>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</si>
  <si>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</si>
  <si>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</si>
  <si>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</si>
  <si>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</si>
  <si>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</si>
  <si>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</si>
  <si>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</si>
  <si>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</si>
  <si>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</si>
  <si>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</si>
  <si>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</si>
  <si>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</si>
  <si>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</si>
  <si>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</si>
  <si>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</si>
  <si>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</si>
  <si>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</si>
  <si>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</si>
  <si>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</si>
  <si>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</si>
  <si>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</si>
  <si>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</si>
  <si>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</si>
  <si>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</si>
  <si>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</si>
  <si>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</si>
  <si>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</si>
  <si>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</si>
  <si>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</si>
  <si>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</si>
  <si>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</si>
  <si>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</si>
  <si>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</si>
  <si>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</si>
  <si>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</si>
  <si>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</si>
  <si>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</si>
  <si>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</si>
  <si>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</si>
  <si>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</si>
  <si>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</si>
  <si>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</si>
  <si>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</si>
  <si>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</si>
  <si>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</si>
  <si>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</si>
  <si>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</si>
  <si>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</si>
  <si>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</si>
  <si>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</si>
  <si>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</si>
  <si>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</si>
  <si>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</si>
  <si>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</si>
  <si>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</si>
  <si>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</si>
  <si>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</si>
  <si>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</si>
  <si>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</si>
  <si>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</si>
  <si>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</si>
  <si>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</si>
  <si>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</si>
  <si>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</si>
  <si>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</si>
  <si>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</si>
  <si>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</si>
  <si>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</si>
  <si>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</si>
  <si>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</si>
  <si>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</si>
  <si>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</si>
  <si>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</si>
  <si>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</si>
  <si>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</si>
  <si>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</si>
  <si>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</si>
  <si>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</si>
  <si>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</si>
  <si>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</si>
  <si>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</si>
  <si>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</si>
  <si>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</si>
  <si>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</si>
  <si>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</si>
  <si>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</si>
  <si>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</si>
  <si>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</si>
  <si>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</si>
  <si>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</si>
  <si>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</si>
  <si>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</si>
  <si>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</si>
  <si>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</si>
  <si>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</si>
  <si>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</si>
  <si>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</si>
  <si>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</si>
  <si>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</si>
  <si>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</si>
  <si>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</si>
  <si>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</si>
  <si>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</si>
  <si>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</si>
  <si>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</si>
  <si>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</si>
  <si>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</si>
  <si>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</si>
  <si>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</si>
  <si>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</si>
  <si>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</si>
  <si>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</si>
  <si>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</si>
  <si>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</si>
  <si>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</si>
  <si>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</si>
  <si>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</si>
  <si>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</si>
  <si>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</si>
  <si>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</si>
  <si>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</si>
  <si>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</si>
  <si>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</si>
  <si>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</si>
  <si>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</si>
  <si>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</si>
  <si>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</si>
  <si>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</si>
  <si>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</si>
  <si>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</si>
  <si>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</si>
  <si>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</si>
  <si>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</si>
  <si>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</si>
  <si>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</si>
  <si>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</si>
  <si>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</si>
  <si>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</si>
  <si>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</si>
  <si>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</si>
  <si>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</si>
  <si>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</si>
  <si>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</si>
  <si>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</si>
  <si>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</si>
  <si>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</si>
  <si>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</si>
  <si>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</si>
  <si>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</si>
  <si>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</si>
  <si>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</si>
  <si>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</si>
  <si>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</si>
  <si>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</si>
  <si>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</si>
  <si>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</si>
  <si>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</si>
  <si>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</si>
  <si>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</si>
  <si>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</si>
  <si>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</si>
  <si>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</si>
  <si>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</si>
  <si>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</si>
  <si>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</si>
  <si>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</si>
  <si>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</si>
  <si>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</si>
  <si>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</si>
  <si>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</si>
  <si>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</si>
  <si>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</si>
  <si>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</si>
  <si>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</si>
  <si>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</si>
  <si>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</si>
  <si>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</si>
  <si>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</si>
  <si>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</si>
  <si>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</si>
  <si>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</si>
  <si>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</si>
  <si>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</si>
  <si>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</si>
  <si>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</si>
  <si>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</si>
  <si>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</si>
  <si>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</si>
  <si>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</si>
  <si>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</si>
  <si>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</si>
  <si>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</si>
  <si>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</si>
  <si>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</si>
  <si>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</si>
  <si>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</si>
  <si>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</si>
  <si>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</si>
  <si>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</si>
  <si>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</si>
  <si>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</si>
  <si>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</si>
  <si>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</si>
  <si>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</si>
  <si>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</si>
  <si>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</si>
  <si>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</si>
  <si>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</si>
  <si>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</si>
  <si>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</si>
  <si>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</si>
  <si>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</si>
  <si>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</si>
  <si>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</si>
  <si>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</si>
  <si>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</si>
  <si>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</si>
  <si>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</si>
  <si>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</si>
  <si>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</si>
  <si>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</si>
  <si>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</si>
  <si>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</si>
  <si>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</si>
  <si>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</si>
  <si>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</si>
  <si>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</si>
  <si>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</si>
  <si>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</si>
  <si>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</si>
  <si>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</si>
  <si>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</si>
  <si>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</si>
  <si>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</si>
  <si>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</si>
  <si>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</si>
  <si>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</si>
  <si>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</si>
  <si>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</si>
  <si>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</si>
  <si>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</si>
  <si>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</si>
  <si>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</si>
  <si>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</si>
  <si>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</si>
  <si>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</si>
  <si>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</si>
  <si>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</si>
  <si>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</si>
  <si>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</si>
  <si>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</si>
  <si>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</si>
  <si>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</si>
  <si>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</si>
  <si>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</si>
  <si>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</si>
  <si>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</si>
  <si>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</si>
  <si>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</si>
  <si>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</si>
  <si>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</si>
  <si>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</si>
  <si>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</si>
  <si>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</si>
  <si>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</si>
  <si>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</si>
  <si>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</si>
  <si>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</si>
  <si>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</si>
  <si>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</si>
  <si>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</si>
  <si>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</si>
  <si>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</si>
  <si>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</si>
  <si>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</si>
  <si>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</si>
  <si>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</si>
  <si>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</si>
  <si>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</si>
  <si>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</si>
  <si>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</si>
  <si>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</si>
  <si>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</si>
  <si>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</si>
  <si>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</si>
  <si>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</si>
  <si>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</si>
  <si>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</si>
  <si>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</si>
  <si>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</si>
  <si>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</si>
  <si>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</si>
  <si>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</si>
  <si>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</si>
  <si>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</si>
  <si>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</si>
  <si>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</si>
  <si>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</si>
  <si>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</si>
  <si>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</si>
  <si>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</si>
  <si>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</si>
  <si>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</si>
  <si>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</si>
  <si>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</si>
  <si>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</si>
  <si>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</si>
  <si>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</si>
  <si>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</si>
  <si>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</si>
  <si>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</si>
  <si>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</si>
  <si>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</si>
  <si>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</si>
  <si>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</si>
  <si>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</si>
  <si>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</si>
  <si>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</si>
  <si>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</si>
  <si>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</si>
  <si>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</si>
  <si>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</si>
  <si>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</si>
  <si>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</si>
  <si>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</si>
  <si>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</si>
  <si>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</si>
  <si>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</si>
  <si>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</si>
  <si>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</si>
  <si>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</si>
  <si>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</si>
  <si>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</si>
  <si>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</si>
  <si>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</si>
  <si>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</si>
  <si>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</si>
  <si>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</si>
  <si>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</si>
  <si>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</si>
  <si>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</si>
  <si>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</si>
  <si>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</si>
  <si>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</si>
  <si>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</si>
  <si>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</si>
  <si>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</si>
  <si>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</si>
  <si>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</si>
  <si>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</si>
  <si>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</si>
  <si>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</si>
  <si>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</si>
  <si>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</si>
  <si>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</si>
  <si>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</si>
  <si>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</si>
  <si>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</si>
  <si>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</si>
  <si>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</si>
  <si>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</si>
  <si>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</si>
  <si>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</si>
  <si>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</si>
  <si>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</si>
  <si>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</si>
  <si>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</si>
  <si>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</si>
  <si>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</si>
  <si>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</si>
  <si>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</si>
  <si>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</si>
  <si>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</si>
  <si>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</si>
  <si>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</si>
  <si>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</si>
  <si>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</si>
  <si>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</si>
  <si>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</si>
  <si>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</si>
  <si>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</si>
  <si>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</si>
  <si>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</si>
  <si>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</si>
  <si>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</si>
  <si>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</si>
  <si>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</si>
  <si>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</si>
  <si>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</si>
  <si>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</si>
  <si>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</si>
  <si>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</si>
  <si>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</si>
  <si>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</si>
  <si>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</si>
  <si>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</si>
  <si>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</si>
  <si>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</si>
  <si>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</si>
  <si>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</si>
  <si>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</si>
  <si>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</si>
  <si>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</si>
  <si>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</si>
  <si>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</si>
  <si>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</si>
  <si>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</si>
  <si>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</si>
  <si>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</si>
  <si>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</si>
  <si>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</si>
  <si>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</si>
  <si>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</si>
  <si>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</si>
  <si>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</si>
  <si>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</si>
  <si>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</si>
  <si>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</si>
  <si>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</si>
  <si>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</si>
  <si>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</si>
  <si>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</si>
  <si>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</si>
  <si>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</si>
  <si>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</si>
  <si>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</si>
  <si>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</si>
  <si>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</si>
  <si>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</si>
  <si>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</si>
  <si>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</si>
  <si>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</si>
  <si>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</si>
  <si>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</si>
  <si>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</si>
  <si>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</si>
  <si>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</si>
  <si>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</si>
  <si>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</si>
  <si>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</si>
  <si>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</si>
  <si>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</si>
  <si>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</si>
  <si>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</si>
  <si>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</si>
  <si>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</si>
  <si>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</si>
  <si>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</si>
  <si>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</si>
  <si>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</si>
  <si>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</si>
  <si>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</si>
  <si>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</si>
  <si>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</si>
  <si>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</si>
  <si>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</si>
  <si>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</si>
  <si>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</si>
  <si>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</si>
  <si>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</si>
  <si>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</si>
  <si>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</si>
  <si>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</si>
  <si>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</si>
  <si>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</si>
  <si>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</si>
  <si>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</si>
  <si>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</si>
  <si>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</si>
  <si>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</si>
  <si>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</si>
  <si>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</si>
  <si>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</si>
  <si>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</si>
  <si>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</si>
  <si>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</si>
  <si>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</si>
  <si>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</si>
  <si>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</si>
  <si>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</si>
  <si>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</si>
  <si>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</si>
  <si>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</si>
  <si>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</si>
  <si>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</si>
  <si>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</si>
  <si>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</si>
  <si>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</si>
  <si>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</si>
  <si>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</si>
  <si>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</si>
  <si>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</si>
  <si>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</si>
  <si>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</si>
  <si>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</si>
  <si>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</si>
  <si>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</si>
  <si>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</si>
  <si>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</si>
  <si>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</si>
  <si>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</si>
  <si>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</si>
  <si>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</si>
  <si>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</si>
  <si>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</si>
  <si>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</si>
  <si>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</si>
  <si>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</si>
  <si>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</si>
  <si>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</si>
  <si>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</si>
  <si>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</si>
  <si>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</si>
  <si>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</si>
  <si>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</si>
  <si>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</si>
  <si>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</si>
  <si>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</si>
  <si>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</si>
  <si>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</si>
  <si>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</si>
  <si>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</si>
  <si>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</si>
  <si>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</si>
  <si>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</si>
  <si>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</si>
  <si>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</si>
  <si>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</si>
  <si>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</si>
  <si>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</si>
  <si>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</si>
  <si>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</si>
  <si>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</si>
  <si>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</si>
  <si>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</si>
  <si>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</si>
  <si>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</si>
  <si>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</si>
  <si>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</si>
  <si>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</si>
  <si>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</si>
  <si>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</si>
  <si>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</si>
  <si>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</si>
  <si>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</si>
  <si>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</si>
  <si>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</si>
  <si>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</si>
  <si>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</si>
  <si>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</si>
  <si>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</si>
  <si>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</si>
  <si>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</si>
  <si>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</si>
  <si>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</si>
  <si>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</si>
  <si>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</si>
  <si>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</si>
  <si>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</si>
  <si>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</si>
  <si>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</si>
  <si>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</si>
  <si>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</si>
  <si>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</si>
  <si>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</si>
  <si>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</si>
  <si>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</si>
  <si>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</si>
  <si>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</si>
  <si>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</si>
  <si>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</si>
  <si>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</si>
  <si>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</si>
  <si>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</si>
  <si>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</si>
  <si>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</si>
  <si>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</si>
  <si>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</si>
  <si>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</si>
  <si>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</si>
  <si>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</si>
  <si>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</si>
  <si>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</si>
  <si>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</si>
  <si>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</si>
  <si>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</si>
  <si>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</si>
  <si>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</si>
  <si>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</si>
  <si>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</si>
  <si>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</si>
  <si>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</si>
  <si>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</si>
  <si>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</si>
  <si>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</si>
  <si>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</si>
  <si>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</si>
  <si>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</si>
  <si>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</si>
  <si>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</si>
  <si>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</si>
  <si>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</si>
  <si>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</si>
  <si>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</si>
  <si>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</si>
  <si>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</si>
  <si>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</si>
  <si>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</si>
  <si>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</si>
  <si>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</si>
  <si>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</si>
  <si>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</si>
  <si>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</si>
  <si>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</si>
  <si>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</si>
  <si>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</si>
  <si>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</si>
  <si>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</si>
  <si>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</si>
  <si>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</si>
  <si>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</si>
  <si>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</si>
  <si>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</si>
  <si>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</si>
  <si>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</si>
  <si>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</si>
  <si>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</si>
  <si>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</si>
  <si>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</si>
  <si>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</si>
  <si>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</si>
  <si>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</si>
  <si>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</si>
  <si>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</si>
  <si>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</si>
  <si>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</si>
  <si>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</si>
  <si>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</si>
  <si>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</si>
  <si>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</si>
  <si>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</si>
  <si>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</si>
  <si>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</si>
  <si>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</si>
  <si>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</si>
  <si>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</si>
  <si>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</si>
  <si>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</si>
  <si>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</si>
  <si>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</si>
  <si>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</si>
  <si>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</si>
  <si>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</si>
  <si>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</si>
  <si>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</si>
  <si>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</si>
  <si>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</si>
  <si>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</si>
  <si>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</si>
  <si>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</si>
  <si>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</si>
  <si>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</si>
  <si>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</si>
  <si>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</si>
  <si>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</si>
  <si>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</si>
  <si>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</si>
  <si>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</si>
  <si>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</si>
  <si>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</si>
  <si>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</si>
  <si>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</si>
  <si>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</si>
  <si>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</si>
  <si>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</si>
  <si>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</si>
  <si>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</si>
  <si>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</si>
  <si>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</si>
  <si>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</si>
  <si>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</si>
  <si>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</si>
  <si>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</si>
  <si>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</si>
  <si>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</si>
  <si>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</si>
  <si>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</si>
  <si>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</si>
  <si>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</si>
  <si>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</si>
  <si>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</si>
  <si>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</si>
  <si>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</si>
  <si>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</si>
  <si>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</si>
  <si>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</si>
  <si>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</si>
  <si>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</si>
  <si>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</si>
  <si>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</si>
  <si>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</si>
  <si>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</si>
  <si>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</si>
  <si>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</si>
  <si>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</si>
  <si>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</si>
  <si>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</si>
  <si>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</si>
  <si>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</si>
  <si>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</si>
  <si>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</si>
  <si>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</si>
  <si>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</si>
  <si>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</si>
  <si>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</si>
  <si>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</si>
  <si>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</si>
  <si>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</si>
  <si>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</si>
  <si>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</si>
  <si>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</si>
  <si>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</si>
  <si>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</si>
  <si>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</si>
  <si>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</si>
  <si>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</si>
  <si>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</si>
  <si>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</si>
  <si>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</si>
  <si>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</si>
  <si>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</si>
  <si>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</si>
  <si>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</si>
  <si>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</si>
  <si>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</si>
  <si>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</si>
  <si>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</si>
  <si>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</si>
  <si>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</si>
  <si>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</si>
  <si>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</si>
  <si>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</si>
  <si>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</si>
  <si>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</si>
  <si>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</si>
  <si>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</si>
  <si>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</si>
  <si>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</si>
  <si>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</si>
  <si>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</si>
  <si>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</si>
  <si>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</si>
  <si>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</si>
  <si>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</si>
  <si>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</si>
  <si>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</si>
  <si>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</si>
  <si>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</si>
  <si>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</si>
  <si>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</si>
  <si>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</si>
  <si>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</si>
  <si>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</si>
  <si>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</si>
  <si>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</si>
  <si>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</si>
  <si>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</si>
  <si>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</si>
  <si>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</si>
  <si>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</si>
  <si>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</si>
  <si>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</si>
  <si>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</si>
  <si>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</si>
  <si>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</si>
  <si>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</si>
  <si>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</si>
  <si>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</si>
  <si>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</si>
  <si>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</si>
  <si>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</si>
  <si>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</si>
  <si>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</si>
  <si>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</si>
  <si>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</si>
  <si>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</si>
  <si>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</si>
  <si>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</si>
  <si>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</si>
  <si>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</si>
  <si>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</si>
  <si>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</si>
  <si>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</si>
  <si>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</si>
  <si>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</si>
  <si>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</si>
  <si>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</si>
  <si>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</si>
  <si>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</si>
  <si>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</si>
  <si>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</si>
  <si>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</si>
  <si>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</si>
  <si>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</si>
  <si>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</si>
  <si>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</si>
  <si>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</si>
  <si>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</si>
  <si>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</si>
  <si>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</si>
  <si>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</si>
  <si>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</si>
  <si>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</si>
  <si>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</si>
  <si>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</si>
  <si>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</si>
  <si>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</si>
  <si>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</si>
  <si>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</si>
  <si>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</si>
  <si>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</si>
  <si>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</si>
  <si>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</si>
  <si>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</si>
  <si>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</si>
  <si>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</si>
  <si>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</si>
  <si>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</si>
  <si>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</si>
  <si>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</si>
  <si>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</si>
  <si>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</si>
  <si>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</si>
  <si>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</si>
  <si>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</si>
  <si>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</si>
  <si>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</si>
  <si>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</si>
  <si>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</si>
  <si>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</si>
  <si>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</si>
  <si>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</si>
  <si>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</si>
  <si>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</si>
  <si>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</si>
  <si>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</si>
  <si>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</si>
  <si>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</si>
  <si>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</si>
  <si>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</si>
  <si>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</si>
  <si>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</si>
  <si>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</si>
  <si>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</si>
  <si>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</si>
  <si>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</si>
  <si>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</si>
  <si>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</si>
  <si>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</si>
  <si>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</si>
  <si>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</si>
  <si>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</si>
  <si>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</si>
  <si>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</si>
  <si>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</si>
  <si>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</si>
  <si>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</si>
  <si>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</si>
  <si>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</si>
  <si>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</si>
  <si>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</si>
  <si>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</si>
  <si>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</si>
  <si>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</si>
  <si>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</si>
  <si>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</si>
  <si>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</si>
  <si>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</si>
  <si>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</si>
  <si>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</si>
  <si>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</si>
  <si>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</si>
  <si>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</si>
  <si>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</si>
  <si>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</si>
  <si>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</si>
  <si>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</si>
  <si>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</si>
  <si>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</si>
  <si>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</si>
  <si>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</si>
  <si>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</si>
  <si>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</si>
  <si>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</si>
  <si>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</si>
  <si>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</si>
  <si>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</si>
  <si>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</si>
  <si>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</si>
  <si>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</si>
  <si>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</si>
  <si>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</si>
  <si>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</si>
  <si>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</si>
  <si>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</si>
  <si>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</si>
  <si>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</si>
  <si>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</si>
  <si>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</si>
  <si>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</si>
  <si>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</si>
  <si>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</si>
  <si>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</si>
  <si>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</si>
  <si>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</si>
  <si>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</si>
  <si>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</si>
  <si>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</si>
  <si>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</si>
  <si>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</si>
  <si>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</si>
  <si>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</si>
  <si>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</si>
  <si>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</si>
  <si>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</si>
  <si>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</si>
  <si>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</si>
  <si>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</si>
  <si>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</si>
  <si>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</si>
  <si>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</si>
  <si>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</si>
  <si>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</si>
  <si>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</si>
  <si>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</si>
  <si>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</si>
  <si>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</si>
  <si>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</si>
  <si>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</si>
  <si>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</si>
  <si>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</si>
  <si>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</si>
  <si>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</si>
  <si>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</si>
  <si>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</si>
  <si>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</si>
  <si>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</si>
  <si>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</si>
  <si>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</si>
  <si>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</si>
  <si>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</si>
  <si>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</si>
  <si>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</si>
  <si>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</si>
  <si>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</si>
  <si>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</si>
  <si>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</si>
  <si>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</si>
  <si>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</si>
  <si>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</si>
  <si>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</si>
  <si>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</si>
  <si>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</si>
  <si>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</si>
  <si>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</si>
  <si>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</si>
  <si>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</si>
  <si>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</si>
  <si>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</si>
  <si>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</si>
  <si>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</si>
  <si>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</si>
  <si>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</si>
  <si>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</si>
  <si>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</si>
  <si>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</si>
  <si>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</si>
  <si>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</si>
  <si>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</si>
  <si>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</si>
  <si>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</si>
  <si>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</si>
  <si>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</si>
  <si>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</si>
  <si>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</si>
  <si>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</si>
  <si>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</si>
  <si>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</si>
  <si>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</si>
  <si>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</si>
  <si>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</si>
  <si>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</si>
  <si>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</si>
  <si>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</si>
  <si>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</si>
  <si>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</si>
  <si>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</si>
  <si>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</si>
  <si>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</si>
  <si>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</si>
  <si>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</si>
  <si>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</si>
  <si>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</si>
  <si>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</si>
  <si>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</si>
  <si>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</si>
  <si>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</si>
  <si>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</si>
  <si>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</si>
  <si>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</si>
  <si>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</si>
  <si>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</si>
  <si>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</si>
  <si>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</si>
  <si>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</si>
  <si>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</si>
  <si>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</si>
  <si>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</si>
  <si>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</si>
  <si>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</si>
  <si>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</si>
  <si>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</si>
  <si>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</si>
  <si>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</si>
  <si>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</si>
  <si>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</si>
  <si>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</si>
  <si>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</si>
  <si>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</si>
  <si>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</si>
  <si>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</si>
  <si>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</si>
  <si>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</si>
  <si>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</si>
  <si>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</si>
  <si>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</si>
  <si>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</si>
  <si>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</si>
  <si>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</si>
  <si>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</si>
  <si>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</si>
  <si>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</si>
  <si>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</si>
  <si>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</si>
  <si>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</si>
  <si>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</si>
  <si>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</si>
  <si>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</si>
  <si>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</si>
  <si>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</si>
  <si>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</si>
  <si>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</si>
  <si>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</si>
  <si>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</si>
  <si>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</si>
  <si>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</si>
  <si>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</si>
  <si>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</si>
  <si>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</si>
  <si>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</si>
  <si>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</si>
  <si>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</si>
  <si>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</si>
  <si>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</si>
  <si>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</si>
  <si>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</si>
  <si>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</si>
  <si>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</si>
  <si>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</si>
  <si>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</si>
  <si>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</si>
  <si>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</si>
  <si>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</si>
  <si>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</si>
  <si>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</si>
  <si>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</si>
  <si>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</si>
  <si>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</si>
  <si>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</si>
  <si>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</si>
  <si>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</si>
  <si>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</si>
  <si>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</si>
  <si>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</si>
  <si>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</si>
  <si>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</si>
  <si>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</si>
  <si>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</si>
  <si>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</si>
  <si>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</si>
  <si>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</si>
  <si>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</si>
  <si>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</si>
  <si>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</si>
  <si>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</si>
  <si>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</si>
  <si>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</si>
  <si>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</si>
  <si>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</si>
  <si>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</si>
  <si>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</si>
  <si>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</si>
  <si>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</si>
  <si>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</si>
  <si>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</si>
  <si>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</si>
  <si>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</si>
  <si>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</si>
  <si>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</si>
  <si>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</si>
  <si>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</si>
  <si>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</si>
  <si>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</si>
  <si>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</si>
  <si>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</si>
  <si>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</si>
  <si>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</si>
  <si>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</si>
  <si>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</si>
  <si>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</si>
  <si>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</si>
  <si>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</si>
  <si>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</si>
  <si>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</si>
  <si>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</si>
  <si>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</si>
  <si>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</si>
  <si>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</si>
  <si>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</si>
  <si>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</si>
  <si>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</si>
  <si>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</si>
  <si>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</si>
  <si>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</si>
  <si>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</si>
  <si>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</si>
  <si>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</si>
  <si>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</si>
  <si>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</si>
  <si>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</si>
  <si>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</si>
  <si>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</si>
  <si>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</si>
  <si>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</si>
  <si>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</si>
  <si>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</si>
  <si>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</si>
  <si>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</si>
  <si>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</si>
  <si>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</si>
  <si>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</si>
  <si>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</si>
  <si>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</si>
  <si>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</si>
  <si>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</si>
  <si>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</si>
  <si>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</si>
  <si>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</si>
  <si>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</si>
  <si>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</si>
  <si>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</si>
  <si>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</si>
  <si>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</si>
  <si>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</si>
  <si>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</si>
  <si>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</si>
  <si>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</si>
  <si>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</si>
  <si>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</si>
  <si>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</si>
  <si>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</si>
  <si>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</si>
  <si>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</si>
  <si>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</si>
  <si>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</si>
  <si>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</si>
  <si>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</si>
  <si>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</si>
  <si>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</si>
  <si>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</si>
  <si>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</si>
  <si>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</si>
  <si>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</si>
  <si>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</si>
  <si>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</si>
  <si>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</si>
  <si>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</si>
  <si>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</si>
  <si>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</si>
  <si>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</si>
  <si>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</si>
  <si>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</si>
  <si>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</si>
  <si>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</si>
  <si>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</si>
  <si>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</si>
  <si>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</si>
  <si>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</si>
  <si>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</si>
  <si>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</si>
  <si>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</si>
  <si>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</si>
  <si>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</si>
  <si>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</si>
  <si>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</si>
  <si>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</si>
  <si>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</si>
  <si>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</si>
  <si>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</si>
  <si>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</si>
  <si>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</si>
  <si>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</si>
  <si>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</si>
  <si>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</si>
  <si>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</si>
  <si>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</si>
  <si>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</si>
  <si>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</si>
  <si>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</si>
  <si>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</si>
  <si>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</si>
  <si>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</si>
  <si>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</si>
  <si>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</si>
  <si>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</si>
  <si>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</si>
  <si>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</si>
  <si>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</si>
  <si>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</si>
  <si>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</si>
  <si>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</si>
  <si>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</si>
  <si>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</si>
  <si>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</si>
  <si>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</si>
  <si>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</si>
  <si>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</si>
  <si>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</si>
  <si>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</si>
  <si>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</si>
  <si>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</si>
  <si>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</si>
  <si>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</si>
  <si>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</si>
  <si>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</si>
  <si>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</si>
  <si>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</si>
  <si>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</si>
  <si>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</si>
  <si>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</si>
  <si>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</si>
  <si>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</si>
  <si>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</si>
  <si>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</si>
  <si>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</si>
  <si>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</si>
  <si>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</si>
  <si>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</si>
  <si>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</si>
  <si>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</si>
  <si>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</si>
  <si>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</si>
  <si>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</si>
  <si>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</si>
  <si>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</si>
  <si>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</si>
  <si>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</si>
  <si>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</si>
  <si>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</si>
  <si>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</si>
  <si>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</si>
  <si>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</si>
  <si>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</si>
  <si>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</si>
  <si>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</si>
  <si>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</si>
  <si>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</si>
  <si>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</si>
  <si>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</si>
  <si>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</si>
  <si>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</si>
  <si>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</si>
  <si>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</si>
  <si>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</si>
  <si>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</si>
  <si>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</si>
  <si>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</si>
  <si>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</si>
  <si>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</si>
  <si>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</si>
  <si>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</si>
  <si>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</si>
  <si>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</si>
  <si>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</si>
  <si>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</si>
  <si>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</si>
  <si>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</si>
  <si>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</si>
  <si>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</si>
  <si>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</si>
  <si>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</si>
  <si>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</si>
  <si>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</si>
  <si>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</si>
  <si>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</si>
  <si>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</si>
  <si>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</si>
  <si>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</si>
  <si>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</si>
  <si>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</si>
  <si>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</si>
  <si>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</si>
  <si>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</si>
  <si>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</si>
  <si>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</si>
  <si>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</si>
  <si>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</si>
  <si>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</si>
  <si>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</si>
  <si>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</si>
  <si>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</si>
  <si>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</si>
  <si>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</si>
  <si>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</si>
  <si>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</si>
  <si>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</si>
  <si>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</si>
  <si>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</si>
  <si>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</si>
  <si>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</si>
  <si>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</si>
  <si>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</si>
  <si>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</si>
  <si>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</si>
  <si>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</si>
  <si>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</si>
  <si>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</si>
  <si>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</si>
  <si>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</si>
  <si>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</si>
  <si>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</si>
  <si>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</si>
  <si>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</si>
  <si>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</si>
  <si>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</si>
  <si>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</si>
  <si>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</si>
  <si>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</si>
  <si>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</si>
  <si>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</si>
  <si>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</si>
  <si>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</si>
  <si>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</si>
  <si>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</si>
  <si>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</si>
  <si>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</si>
  <si>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</si>
  <si>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</si>
  <si>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</si>
  <si>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</si>
  <si>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</si>
  <si>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</si>
  <si>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</si>
  <si>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</si>
  <si>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</si>
  <si>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</si>
  <si>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</si>
  <si>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</si>
  <si>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</si>
  <si>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</si>
  <si>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</si>
  <si>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</si>
  <si>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</si>
  <si>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</si>
  <si>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</si>
  <si>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</si>
  <si>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</si>
  <si>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</si>
  <si>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</si>
  <si>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</si>
  <si>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</si>
  <si>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</si>
  <si>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</si>
  <si>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</si>
  <si>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</si>
  <si>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</si>
  <si>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</si>
  <si>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</si>
  <si>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</si>
  <si>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</si>
  <si>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</si>
  <si>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</si>
  <si>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</si>
  <si>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</si>
  <si>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</si>
  <si>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</si>
  <si>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</si>
  <si>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</si>
  <si>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</si>
  <si>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</si>
  <si>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</si>
  <si>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</si>
  <si>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</si>
  <si>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</si>
  <si>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</si>
  <si>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</si>
  <si>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</si>
  <si>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</si>
  <si>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</si>
  <si>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</si>
  <si>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</si>
  <si>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</si>
  <si>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</si>
  <si>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</si>
  <si>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</si>
  <si>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</si>
  <si>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</si>
  <si>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</si>
  <si>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</si>
  <si>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</si>
  <si>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</si>
  <si>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</si>
  <si>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</si>
  <si>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</si>
  <si>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</si>
  <si>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</si>
  <si>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</si>
  <si>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</si>
  <si>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</si>
  <si>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</si>
  <si>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</si>
  <si>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</si>
  <si>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</si>
  <si>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</si>
  <si>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</si>
  <si>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</si>
  <si>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</si>
  <si>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</si>
  <si>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</si>
  <si>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</si>
  <si>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</si>
  <si>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</si>
  <si>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</si>
  <si>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</si>
  <si>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</si>
  <si>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</si>
  <si>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</si>
  <si>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</si>
  <si>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</si>
  <si>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</si>
  <si>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</si>
  <si>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</si>
  <si>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</si>
  <si>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</si>
  <si>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</si>
  <si>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</si>
  <si>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</si>
  <si>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</si>
  <si>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</si>
  <si>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</si>
  <si>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</si>
  <si>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</si>
  <si>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</si>
  <si>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</si>
  <si>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</si>
  <si>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</si>
  <si>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</si>
  <si>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</si>
  <si>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</si>
  <si>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</si>
  <si>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</si>
  <si>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</si>
  <si>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</si>
  <si>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</si>
  <si>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</si>
  <si>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</si>
  <si>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</si>
  <si>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</si>
  <si>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</si>
  <si>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</si>
  <si>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</si>
  <si>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</si>
  <si>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</si>
  <si>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</si>
  <si>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</si>
  <si>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</si>
  <si>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</si>
  <si>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</si>
  <si>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</si>
  <si>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</si>
  <si>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</si>
  <si>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</si>
  <si>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</si>
  <si>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</si>
  <si>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</si>
  <si>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</si>
  <si>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</si>
  <si>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</si>
  <si>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</si>
  <si>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</si>
  <si>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</si>
  <si>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</si>
  <si>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</si>
  <si>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</si>
  <si>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</si>
  <si>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</si>
  <si>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</si>
  <si>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</si>
  <si>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</si>
  <si>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</si>
  <si>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</si>
  <si>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</si>
  <si>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</si>
  <si>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</si>
  <si>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</si>
  <si>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</si>
  <si>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</si>
  <si>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</si>
  <si>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</si>
  <si>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</si>
  <si>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</si>
  <si>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</si>
  <si>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</si>
  <si>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</si>
  <si>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</si>
  <si>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</si>
  <si>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</si>
  <si>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</si>
  <si>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</si>
  <si>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</si>
  <si>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</si>
  <si>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</si>
  <si>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</si>
  <si>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</si>
  <si>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</si>
  <si>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</si>
  <si>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</si>
  <si>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</si>
  <si>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</si>
  <si>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</si>
  <si>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</si>
  <si>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</si>
  <si>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</si>
  <si>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</si>
  <si>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</si>
  <si>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</si>
  <si>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</si>
  <si>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</si>
  <si>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</si>
  <si>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</si>
  <si>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</si>
  <si>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</si>
  <si>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</si>
  <si>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</si>
  <si>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</si>
  <si>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</si>
  <si>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</si>
  <si>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</si>
  <si>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</si>
  <si>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</si>
  <si>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</si>
  <si>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</si>
  <si>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</si>
  <si>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</si>
  <si>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</si>
  <si>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</si>
  <si>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</si>
  <si>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</si>
  <si>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</si>
  <si>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</si>
  <si>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</si>
  <si>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</si>
  <si>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</si>
  <si>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</si>
  <si>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</si>
  <si>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</si>
  <si>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</si>
  <si>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</si>
  <si>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</si>
  <si>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</si>
  <si>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</si>
  <si>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</si>
  <si>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</si>
  <si>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</si>
  <si>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</si>
  <si>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</si>
  <si>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</si>
  <si>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</si>
  <si>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</si>
  <si>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</si>
  <si>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</si>
  <si>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</si>
  <si>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</si>
  <si>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</si>
  <si>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</si>
  <si>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</si>
  <si>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</si>
  <si>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</si>
  <si>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</si>
  <si>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</si>
  <si>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</si>
  <si>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</si>
  <si>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</si>
  <si>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</si>
  <si>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</si>
  <si>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</si>
  <si>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</si>
  <si>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</si>
  <si>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</si>
  <si>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</si>
  <si>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</si>
  <si>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</si>
  <si>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</si>
  <si>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</si>
  <si>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</si>
  <si>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</si>
  <si>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</si>
  <si>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</si>
  <si>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</si>
  <si>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</si>
  <si>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</si>
  <si>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</si>
  <si>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</si>
  <si>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</si>
  <si>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</si>
  <si>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</si>
  <si>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</si>
  <si>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</si>
  <si>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</si>
  <si>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</si>
  <si>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</si>
  <si>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</si>
  <si>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</si>
  <si>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</si>
  <si>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</si>
  <si>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</si>
  <si>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</si>
  <si>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</si>
  <si>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</si>
  <si>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</si>
  <si>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</si>
  <si>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</si>
  <si>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</si>
  <si>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</si>
  <si>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</si>
  <si>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</si>
  <si>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</si>
  <si>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</si>
  <si>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</si>
  <si>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</si>
  <si>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</si>
  <si>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</si>
  <si>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</si>
  <si>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</si>
  <si>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</si>
  <si>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</si>
  <si>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</si>
  <si>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</si>
  <si>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</si>
  <si>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</si>
  <si>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</si>
  <si>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</si>
  <si>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</si>
  <si>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</si>
  <si>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</si>
  <si>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</si>
  <si>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</si>
  <si>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</si>
  <si>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</si>
  <si>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</si>
  <si>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</si>
  <si>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</si>
  <si>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</si>
  <si>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</si>
  <si>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</si>
  <si>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</si>
  <si>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</si>
  <si>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</si>
  <si>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</si>
  <si>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</si>
  <si>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</si>
  <si>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</si>
  <si>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</si>
  <si>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</si>
  <si>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</si>
  <si>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</si>
  <si>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</si>
  <si>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</si>
  <si>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</si>
  <si>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</si>
  <si>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</si>
  <si>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</si>
  <si>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</si>
  <si>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</si>
  <si>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</si>
  <si>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</si>
  <si>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</si>
  <si>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</si>
  <si>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</si>
  <si>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</si>
  <si>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</si>
  <si>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</si>
  <si>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</si>
  <si>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</si>
  <si>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</si>
  <si>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</si>
  <si>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</si>
  <si>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</si>
  <si>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</si>
  <si>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</si>
  <si>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</si>
  <si>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</si>
  <si>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</si>
  <si>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</si>
  <si>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</si>
  <si>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</si>
  <si>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</si>
  <si>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</si>
  <si>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</si>
  <si>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</si>
  <si>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</si>
  <si>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</si>
  <si>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</si>
  <si>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</si>
  <si>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</si>
  <si>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</si>
  <si>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</si>
  <si>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</si>
  <si>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</si>
  <si>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</si>
  <si>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</si>
  <si>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</si>
  <si>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</si>
  <si>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</si>
  <si>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</si>
  <si>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</si>
  <si>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</si>
  <si>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</si>
  <si>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</si>
  <si>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</si>
  <si>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</si>
  <si>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</si>
  <si>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</si>
  <si>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</si>
  <si>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</si>
  <si>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</si>
  <si>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</si>
  <si>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</si>
  <si>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</si>
  <si>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</si>
  <si>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</si>
  <si>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</si>
  <si>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</si>
  <si>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</si>
  <si>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</si>
  <si>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</si>
  <si>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</si>
  <si>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</si>
  <si>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</si>
  <si>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</si>
  <si>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</si>
  <si>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</si>
  <si>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</si>
  <si>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</si>
  <si>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</si>
  <si>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</si>
  <si>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</si>
  <si>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</si>
  <si>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</si>
  <si>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</si>
  <si>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</si>
  <si>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</si>
  <si>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</si>
  <si>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</si>
  <si>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</si>
  <si>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</si>
  <si>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</si>
  <si>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</si>
  <si>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</si>
  <si>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</si>
  <si>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</si>
  <si>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</si>
  <si>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</si>
  <si>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</si>
  <si>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</si>
  <si>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</si>
  <si>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</si>
  <si>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</si>
  <si>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</si>
  <si>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</si>
  <si>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</si>
  <si>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</si>
  <si>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</si>
  <si>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</si>
  <si>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</si>
  <si>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</si>
  <si>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</si>
  <si>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</si>
  <si>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</si>
  <si>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</si>
  <si>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</si>
  <si>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</si>
  <si>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</si>
  <si>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</si>
  <si>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</si>
  <si>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</si>
  <si>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</si>
  <si>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</si>
  <si>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</si>
  <si>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</si>
  <si>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</si>
  <si>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</si>
  <si>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</si>
  <si>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</si>
  <si>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</si>
  <si>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</si>
  <si>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</si>
  <si>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</si>
  <si>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</si>
  <si>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</si>
  <si>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</si>
  <si>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</si>
  <si>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</si>
  <si>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</si>
  <si>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</si>
  <si>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</si>
  <si>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</si>
  <si>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</si>
  <si>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</si>
  <si>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</si>
  <si>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</si>
  <si>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</si>
  <si>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</si>
  <si>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</si>
  <si>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</si>
  <si>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</si>
  <si>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</si>
  <si>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</si>
  <si>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</si>
  <si>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</si>
  <si>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</si>
  <si>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</si>
  <si>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</si>
  <si>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</si>
  <si>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</si>
  <si>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</si>
  <si>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</si>
  <si>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</si>
  <si>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</si>
  <si>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</si>
  <si>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</si>
  <si>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</si>
  <si>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</si>
  <si>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</si>
  <si>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</si>
  <si>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</si>
  <si>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</si>
  <si>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</si>
  <si>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</si>
  <si>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</si>
  <si>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</si>
  <si>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</si>
  <si>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</si>
  <si>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</si>
  <si>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</si>
  <si>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</si>
  <si>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</si>
  <si>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</si>
  <si>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</si>
  <si>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</si>
  <si>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</si>
  <si>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</si>
  <si>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</si>
  <si>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</si>
  <si>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</si>
  <si>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</si>
  <si>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</si>
  <si>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</si>
  <si>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</si>
  <si>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</si>
  <si>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</si>
  <si>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</si>
  <si>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</si>
  <si>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</si>
  <si>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</si>
  <si>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</si>
  <si>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</si>
  <si>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</si>
  <si>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</si>
  <si>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</si>
  <si>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</si>
  <si>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</si>
  <si>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</si>
  <si>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</si>
  <si>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</si>
  <si>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</si>
  <si>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</si>
  <si>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</si>
  <si>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</si>
  <si>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</si>
  <si>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</si>
  <si>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</si>
  <si>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</si>
  <si>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</si>
  <si>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</si>
  <si>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</si>
  <si>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</si>
  <si>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</si>
  <si>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</si>
  <si>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</si>
  <si>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</si>
  <si>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</si>
  <si>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</si>
  <si>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</si>
  <si>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</si>
  <si>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</si>
  <si>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</si>
  <si>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</si>
  <si>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</si>
  <si>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</si>
  <si>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</si>
  <si>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</si>
  <si>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</si>
  <si>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</si>
  <si>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</si>
  <si>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</si>
  <si>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</si>
  <si>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</si>
  <si>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</si>
  <si>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</si>
  <si>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</si>
  <si>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</si>
  <si>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</si>
  <si>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</si>
  <si>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</si>
  <si>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</si>
  <si>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</si>
  <si>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</si>
  <si>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</si>
  <si>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</si>
  <si>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</si>
  <si>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</si>
  <si>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</si>
  <si>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</si>
  <si>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</si>
  <si>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</si>
  <si>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</si>
  <si>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</si>
  <si>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</si>
  <si>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</si>
  <si>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</si>
  <si>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</si>
  <si>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</si>
  <si>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</si>
  <si>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</si>
  <si>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</si>
  <si>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</si>
  <si>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</si>
  <si>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</si>
  <si>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</si>
  <si>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</si>
  <si>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</si>
  <si>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</si>
  <si>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</si>
  <si>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</si>
  <si>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</si>
  <si>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</si>
  <si>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</si>
  <si>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</si>
  <si>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</si>
  <si>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</si>
  <si>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</si>
  <si>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</si>
  <si>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</si>
  <si>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</si>
  <si>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</si>
  <si>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</si>
  <si>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</si>
  <si>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</si>
  <si>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</si>
  <si>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</si>
  <si>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</si>
  <si>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</si>
  <si>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</si>
  <si>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</si>
  <si>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</si>
  <si>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</si>
  <si>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</si>
  <si>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</si>
  <si>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</si>
  <si>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</si>
  <si>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</si>
  <si>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</si>
  <si>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</si>
  <si>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</si>
  <si>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</si>
  <si>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</si>
  <si>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</si>
  <si>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</si>
  <si>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</si>
  <si>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</si>
  <si>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</si>
  <si>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</si>
  <si>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</si>
  <si>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</si>
  <si>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</si>
  <si>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</si>
  <si>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</si>
  <si>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</si>
  <si>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</si>
  <si>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</si>
  <si>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</si>
  <si>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</si>
  <si>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</si>
  <si>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</si>
  <si>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</si>
  <si>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</si>
  <si>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</si>
  <si>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</si>
  <si>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</si>
  <si>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</si>
  <si>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</si>
  <si>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</si>
  <si>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</si>
  <si>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</si>
  <si>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</si>
  <si>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</si>
  <si>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</si>
  <si>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</si>
  <si>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</si>
  <si>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</si>
  <si>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</si>
  <si>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</si>
  <si>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</si>
  <si>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</si>
  <si>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</si>
  <si>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</si>
  <si>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</si>
  <si>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</si>
  <si>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</si>
  <si>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</si>
  <si>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</si>
  <si>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</si>
  <si>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</si>
  <si>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</si>
  <si>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</si>
  <si>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</si>
  <si>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</si>
  <si>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</si>
  <si>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</si>
  <si>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</si>
  <si>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</si>
  <si>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</si>
  <si>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</si>
  <si>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</si>
  <si>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</si>
  <si>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</si>
  <si>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</si>
  <si>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</si>
  <si>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</si>
  <si>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</si>
  <si>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</si>
  <si>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</si>
  <si>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</si>
  <si>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</si>
  <si>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</si>
  <si>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</si>
  <si>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</si>
  <si>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</si>
  <si>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</si>
  <si>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</si>
  <si>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</si>
  <si>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</si>
  <si>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</si>
  <si>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</si>
  <si>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</si>
  <si>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</si>
  <si>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</si>
  <si>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</si>
  <si>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</si>
  <si>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</si>
  <si>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</si>
  <si>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</si>
  <si>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</si>
  <si>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</si>
  <si>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</si>
  <si>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</si>
  <si>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</si>
  <si>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</si>
  <si>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</si>
  <si>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</si>
  <si>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</si>
  <si>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</si>
  <si>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</si>
  <si>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</si>
  <si>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</si>
  <si>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</si>
  <si>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</si>
  <si>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</si>
  <si>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</si>
  <si>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</si>
  <si>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</si>
  <si>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</si>
  <si>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</si>
  <si>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</si>
  <si>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</si>
  <si>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</si>
  <si>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</si>
  <si>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</si>
  <si>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</si>
  <si>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</si>
  <si>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</si>
  <si>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</si>
  <si>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</si>
  <si>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</si>
  <si>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</si>
  <si>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</si>
  <si>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</si>
  <si>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</si>
  <si>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</si>
  <si>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</si>
  <si>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</si>
  <si>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</si>
  <si>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</si>
  <si>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</si>
  <si>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</si>
  <si>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</si>
  <si>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</si>
  <si>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</si>
  <si>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</si>
  <si>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</si>
  <si>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</si>
  <si>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</si>
  <si>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</si>
  <si>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</si>
  <si>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</si>
  <si>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</si>
  <si>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</si>
  <si>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</si>
  <si>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</si>
  <si>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</si>
  <si>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</si>
  <si>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</si>
  <si>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</si>
  <si>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</si>
  <si>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</si>
  <si>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</si>
  <si>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</si>
  <si>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</si>
  <si>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</si>
  <si>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</si>
  <si>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</si>
  <si>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</si>
  <si>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</si>
  <si>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</si>
  <si>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</si>
  <si>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</si>
  <si>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</si>
  <si>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</si>
  <si>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</si>
  <si>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</si>
  <si>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</si>
  <si>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</si>
  <si>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</si>
  <si>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</si>
  <si>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</si>
  <si>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</si>
  <si>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</si>
  <si>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</si>
  <si>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</si>
  <si>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</si>
  <si>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</si>
  <si>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</si>
  <si>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</si>
  <si>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</si>
  <si>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</si>
  <si>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</si>
  <si>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</si>
  <si>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</si>
  <si>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</si>
  <si>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</si>
  <si>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</si>
  <si>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</si>
  <si>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</si>
  <si>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</si>
  <si>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</si>
  <si>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</si>
  <si>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</si>
  <si>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</si>
  <si>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</si>
  <si>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</si>
  <si>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</si>
  <si>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</si>
  <si>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</si>
  <si>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</si>
  <si>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</si>
  <si>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</si>
  <si>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</si>
  <si>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</si>
  <si>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</si>
  <si>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</si>
  <si>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</si>
  <si>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</si>
  <si>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</si>
  <si>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</si>
  <si>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</si>
  <si>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</si>
  <si>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</si>
  <si>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</si>
  <si>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</si>
  <si>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</si>
  <si>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</si>
  <si>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</si>
  <si>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</si>
  <si>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</si>
  <si>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</si>
  <si>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</si>
  <si>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</si>
  <si>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</si>
  <si>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</si>
  <si>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</si>
  <si>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</si>
  <si>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</si>
  <si>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</si>
  <si>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</si>
  <si>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</si>
  <si>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</si>
  <si>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</si>
  <si>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</si>
  <si>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</si>
  <si>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</si>
  <si>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</si>
  <si>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</si>
  <si>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</si>
  <si>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</si>
  <si>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</si>
  <si>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</si>
  <si>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</si>
  <si>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</si>
  <si>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</si>
  <si>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</si>
  <si>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</si>
  <si>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</si>
  <si>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</si>
  <si>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</si>
  <si>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</si>
  <si>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</si>
  <si>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</si>
  <si>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</si>
  <si>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</si>
  <si>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</si>
  <si>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</si>
  <si>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</si>
  <si>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</si>
  <si>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</si>
  <si>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</si>
  <si>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</si>
  <si>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</si>
  <si>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</si>
  <si>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</si>
  <si>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</si>
  <si>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</si>
  <si>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</si>
  <si>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</si>
  <si>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</si>
  <si>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</si>
  <si>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</si>
  <si>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</si>
  <si>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</si>
  <si>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</si>
  <si>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</si>
  <si>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</si>
  <si>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</si>
  <si>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</si>
  <si>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</si>
  <si>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</si>
  <si>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</si>
  <si>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</si>
  <si>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</si>
  <si>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</si>
  <si>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</si>
  <si>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</si>
  <si>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</si>
  <si>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</si>
  <si>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</si>
  <si>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</si>
  <si>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</si>
  <si>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</si>
  <si>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</si>
  <si>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</si>
  <si>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</si>
  <si>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</si>
  <si>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</si>
  <si>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</si>
  <si>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</si>
  <si>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</si>
  <si>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</si>
  <si>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</si>
  <si>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</si>
  <si>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</si>
  <si>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</si>
  <si>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</si>
  <si>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</si>
  <si>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</si>
  <si>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</si>
  <si>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</si>
  <si>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</si>
  <si>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</si>
  <si>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</si>
  <si>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</si>
  <si>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</si>
  <si>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</si>
  <si>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</si>
  <si>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</si>
  <si>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</si>
  <si>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</si>
  <si>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</si>
  <si>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</si>
  <si>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</si>
  <si>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</si>
  <si>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</si>
  <si>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</si>
  <si>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</si>
  <si>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</si>
  <si>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</si>
  <si>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</si>
  <si>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</si>
  <si>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</si>
  <si>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</si>
  <si>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</si>
  <si>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</si>
  <si>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</si>
  <si>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</si>
  <si>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</si>
  <si>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</si>
  <si>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</si>
  <si>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</si>
  <si>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</si>
  <si>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</si>
  <si>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</si>
  <si>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</si>
  <si>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</si>
  <si>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</si>
  <si>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</si>
  <si>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</si>
  <si>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</si>
  <si>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</si>
  <si>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</si>
  <si>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</si>
  <si>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</si>
  <si>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</si>
  <si>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</si>
  <si>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</si>
  <si>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</si>
  <si>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</si>
  <si>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</si>
  <si>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</si>
  <si>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</si>
  <si>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</si>
  <si>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</si>
  <si>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</si>
  <si>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</si>
  <si>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</si>
  <si>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</si>
  <si>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</si>
  <si>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</si>
  <si>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</si>
  <si>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</si>
  <si>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</si>
  <si>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</si>
  <si>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</si>
  <si>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</si>
  <si>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</si>
  <si>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</si>
  <si>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</si>
  <si>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</si>
  <si>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</si>
  <si>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</si>
  <si>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</si>
  <si>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</si>
  <si>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</si>
  <si>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</si>
  <si>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</si>
  <si>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</si>
  <si>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</si>
  <si>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</si>
  <si>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</si>
  <si>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</si>
  <si>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</si>
  <si>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</si>
  <si>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</si>
  <si>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</si>
  <si>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</si>
  <si>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</si>
  <si>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</si>
  <si>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</si>
  <si>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</si>
  <si>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</si>
  <si>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</si>
  <si>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</si>
  <si>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</si>
  <si>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</si>
  <si>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</si>
  <si>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</si>
  <si>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</si>
  <si>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</si>
  <si>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</si>
  <si>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</si>
  <si>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</si>
  <si>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</si>
  <si>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</si>
  <si>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</si>
  <si>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</si>
  <si>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</si>
  <si>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</si>
  <si>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</si>
  <si>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</si>
  <si>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</si>
  <si>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</si>
  <si>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</si>
  <si>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</si>
  <si>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</si>
  <si>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</si>
  <si>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</si>
  <si>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</si>
  <si>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</si>
  <si>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</si>
  <si>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</si>
  <si>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</si>
  <si>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</si>
  <si>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</si>
  <si>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</si>
  <si>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</si>
  <si>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</si>
  <si>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</si>
  <si>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</si>
  <si>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</si>
  <si>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</si>
  <si>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</si>
  <si>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</si>
  <si>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</si>
  <si>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</si>
  <si>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</si>
  <si>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</si>
  <si>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</si>
  <si>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</si>
  <si>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</si>
  <si>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</si>
  <si>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</si>
  <si>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</si>
  <si>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</si>
  <si>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</si>
  <si>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</si>
  <si>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</si>
  <si>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</si>
  <si>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</si>
  <si>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</si>
  <si>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</si>
  <si>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</si>
  <si>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</si>
  <si>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</si>
  <si>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</si>
  <si>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</si>
  <si>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</si>
  <si>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</si>
  <si>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</si>
  <si>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</si>
  <si>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</si>
  <si>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</si>
  <si>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</si>
  <si>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</si>
  <si>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</si>
  <si>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</si>
  <si>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</si>
  <si>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</si>
  <si>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</si>
  <si>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</si>
  <si>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</si>
  <si>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</si>
  <si>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</si>
  <si>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</si>
  <si>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</si>
  <si>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</si>
  <si>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</si>
  <si>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</si>
  <si>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</si>
  <si>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</si>
  <si>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</si>
  <si>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</si>
  <si>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</si>
  <si>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</si>
  <si>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</si>
  <si>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</si>
  <si>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</si>
  <si>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</si>
  <si>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</si>
  <si>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</si>
  <si>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</si>
  <si>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</si>
  <si>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</si>
  <si>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</si>
  <si>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</si>
  <si>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</si>
  <si>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</si>
  <si>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</si>
  <si>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</si>
  <si>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</si>
  <si>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</si>
  <si>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</si>
  <si>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</si>
  <si>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</si>
  <si>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</si>
  <si>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</si>
  <si>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</si>
  <si>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</si>
  <si>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</si>
  <si>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</si>
  <si>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</si>
  <si>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</si>
  <si>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</si>
  <si>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</si>
  <si>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</si>
  <si>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</si>
  <si>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</si>
  <si>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</si>
  <si>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</si>
  <si>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</si>
  <si>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</si>
  <si>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</si>
  <si>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</si>
  <si>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</si>
  <si>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</si>
  <si>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</si>
  <si>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</si>
  <si>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</si>
  <si>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</si>
  <si>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</si>
  <si>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</si>
  <si>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</si>
  <si>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</si>
  <si>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</si>
  <si>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</si>
  <si>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</si>
  <si>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</si>
  <si>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</si>
  <si>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</si>
  <si>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</si>
  <si>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</si>
  <si>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</si>
  <si>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</si>
  <si>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</si>
  <si>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</si>
  <si>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</si>
  <si>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</si>
  <si>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</si>
  <si>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</si>
  <si>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</si>
  <si>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</si>
  <si>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</si>
  <si>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</si>
  <si>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</si>
  <si>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</si>
  <si>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</si>
  <si>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</si>
  <si>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</si>
  <si>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</si>
  <si>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</si>
  <si>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</si>
  <si>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</si>
  <si>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</si>
  <si>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</si>
  <si>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</si>
  <si>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</si>
  <si>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</si>
  <si>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</si>
  <si>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</si>
  <si>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</si>
  <si>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</si>
  <si>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</si>
  <si>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</si>
  <si>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</si>
  <si>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</si>
  <si>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</si>
  <si>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</si>
  <si>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</si>
  <si>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</si>
  <si>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</si>
  <si>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</si>
  <si>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</si>
  <si>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</si>
  <si>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</si>
  <si>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</si>
  <si>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</si>
  <si>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</si>
  <si>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</si>
  <si>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</si>
  <si>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</si>
  <si>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</si>
  <si>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</si>
  <si>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</si>
  <si>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</si>
  <si>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</si>
  <si>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</si>
  <si>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</si>
  <si>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</si>
  <si>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</si>
  <si>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</si>
  <si>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</si>
  <si>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</si>
  <si>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</si>
  <si>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</si>
  <si>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</si>
  <si>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</si>
  <si>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</si>
  <si>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</si>
  <si>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</si>
  <si>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</si>
  <si>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</si>
  <si>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</si>
  <si>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</si>
  <si>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</si>
  <si>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</si>
  <si>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</si>
  <si>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</si>
  <si>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</si>
  <si>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</si>
  <si>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</si>
  <si>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</si>
  <si>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</si>
  <si>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</si>
  <si>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</si>
  <si>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</si>
  <si>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</si>
  <si>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</si>
  <si>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</si>
  <si>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</si>
  <si>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</si>
  <si>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</si>
  <si>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</si>
  <si>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</si>
  <si>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</si>
  <si>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</si>
  <si>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</si>
  <si>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</si>
  <si>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</si>
  <si>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</si>
  <si>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</si>
  <si>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</si>
  <si>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</si>
  <si>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</si>
  <si>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</si>
  <si>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</si>
  <si>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</si>
  <si>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</si>
  <si>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</si>
  <si>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</si>
  <si>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</si>
  <si>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</si>
  <si>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</si>
  <si>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</si>
  <si>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</si>
  <si>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</si>
  <si>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</si>
  <si>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</si>
  <si>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</si>
  <si>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</si>
  <si>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</si>
  <si>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</si>
  <si>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</si>
  <si>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</si>
  <si>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</si>
  <si>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</si>
  <si>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</si>
  <si>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</si>
  <si>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</si>
  <si>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</si>
  <si>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</si>
  <si>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</si>
  <si>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</si>
  <si>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</si>
  <si>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</si>
  <si>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</si>
  <si>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</si>
  <si>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</si>
  <si>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</si>
  <si>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</si>
  <si>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</si>
  <si>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</si>
  <si>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</si>
  <si>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</si>
  <si>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</si>
  <si>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</si>
  <si>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</si>
  <si>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</si>
  <si>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</si>
  <si>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</si>
  <si>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</si>
  <si>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</si>
  <si>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</si>
  <si>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</si>
  <si>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</si>
  <si>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</si>
  <si>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</si>
  <si>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</si>
  <si>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</si>
  <si>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</si>
  <si>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</si>
  <si>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</si>
  <si>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</si>
  <si>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</si>
  <si>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</si>
  <si>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</si>
  <si>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</si>
  <si>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</si>
  <si>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</si>
  <si>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</si>
  <si>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</si>
  <si>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</si>
  <si>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</si>
  <si>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</si>
  <si>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</si>
  <si>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</si>
  <si>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</si>
  <si>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</si>
  <si>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</si>
  <si>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</si>
  <si>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</si>
  <si>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</si>
  <si>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</si>
  <si>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</si>
  <si>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</si>
  <si>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</si>
  <si>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</si>
  <si>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</si>
  <si>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</si>
  <si>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</si>
  <si>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</si>
  <si>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</si>
  <si>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</si>
  <si>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</si>
  <si>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</si>
  <si>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</si>
  <si>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</si>
  <si>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</si>
  <si>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</si>
  <si>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</si>
  <si>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</si>
  <si>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</si>
  <si>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</si>
  <si>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</si>
  <si>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</si>
  <si>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</si>
  <si>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</si>
  <si>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</si>
  <si>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</si>
  <si>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</si>
  <si>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</si>
  <si>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</si>
  <si>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</si>
  <si>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</si>
  <si>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</si>
  <si>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</si>
  <si>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</si>
  <si>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</si>
  <si>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</si>
  <si>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</si>
  <si>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</si>
  <si>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</si>
  <si>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</si>
  <si>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</si>
  <si>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</si>
  <si>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</si>
  <si>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</si>
  <si>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</si>
  <si>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</si>
  <si>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</si>
  <si>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</si>
  <si>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</si>
  <si>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</si>
  <si>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</si>
  <si>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</si>
  <si>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</si>
  <si>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</si>
  <si>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</si>
  <si>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</si>
  <si>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</si>
  <si>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</si>
  <si>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</si>
  <si>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</si>
  <si>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</si>
  <si>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</si>
  <si>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</si>
  <si>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</si>
  <si>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</si>
  <si>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</si>
  <si>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</si>
  <si>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</si>
  <si>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</si>
  <si>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</si>
  <si>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</si>
  <si>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</si>
  <si>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</si>
  <si>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</si>
  <si>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</si>
  <si>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</si>
  <si>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</si>
  <si>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</si>
  <si>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</si>
  <si>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</si>
  <si>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</si>
  <si>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</si>
  <si>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</si>
  <si>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</si>
  <si>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</si>
  <si>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</si>
  <si>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</si>
  <si>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</si>
  <si>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</si>
  <si>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</si>
  <si>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</si>
  <si>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</si>
  <si>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</si>
  <si>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</si>
  <si>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</si>
  <si>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</si>
  <si>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</si>
  <si>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</si>
  <si>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</si>
  <si>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</si>
  <si>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</si>
  <si>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</si>
  <si>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</si>
  <si>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</si>
  <si>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</si>
  <si>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</si>
  <si>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</si>
  <si>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</si>
  <si>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</si>
  <si>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</si>
  <si>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</si>
  <si>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</si>
  <si>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</si>
  <si>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</si>
  <si>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</si>
  <si>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</si>
  <si>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</si>
  <si>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</si>
  <si>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</si>
  <si>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</si>
  <si>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</si>
  <si>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</si>
  <si>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</si>
  <si>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</si>
  <si>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</si>
  <si>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</si>
  <si>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</si>
  <si>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</si>
  <si>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</si>
  <si>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</si>
  <si>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</si>
  <si>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</si>
  <si>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</si>
  <si>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</si>
  <si>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</si>
  <si>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</si>
  <si>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</si>
  <si>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</si>
  <si>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</si>
  <si>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</si>
  <si>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</si>
  <si>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</si>
  <si>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</si>
  <si>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</si>
  <si>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</si>
  <si>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</si>
  <si>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</si>
  <si>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</si>
  <si>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</si>
  <si>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</si>
  <si>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</si>
  <si>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</si>
  <si>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</si>
  <si>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</si>
  <si>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</si>
  <si>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</si>
  <si>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</si>
  <si>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</si>
  <si>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</si>
  <si>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</si>
  <si>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</si>
  <si>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</si>
  <si>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</si>
  <si>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</si>
  <si>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</si>
  <si>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</si>
  <si>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</si>
  <si>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</si>
  <si>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</si>
  <si>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</si>
  <si>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</si>
  <si>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</si>
  <si>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</si>
  <si>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</si>
  <si>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</si>
  <si>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</si>
  <si>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</si>
  <si>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</si>
  <si>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</si>
  <si>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</si>
  <si>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</si>
  <si>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</si>
  <si>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</si>
  <si>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</si>
  <si>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</si>
  <si>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</si>
  <si>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</si>
  <si>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</si>
  <si>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</si>
  <si>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</si>
  <si>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</si>
  <si>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</si>
  <si>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</si>
  <si>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</si>
  <si>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</si>
  <si>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</si>
  <si>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</si>
  <si>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</si>
  <si>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</si>
  <si>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</si>
  <si>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</si>
  <si>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</si>
  <si>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</si>
  <si>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</si>
  <si>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</si>
  <si>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</si>
  <si>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</si>
  <si>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</si>
  <si>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</si>
  <si>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</si>
  <si>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</si>
  <si>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</si>
  <si>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</si>
  <si>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</si>
  <si>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</si>
  <si>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</si>
  <si>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</si>
  <si>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</si>
  <si>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</si>
  <si>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</si>
  <si>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</si>
  <si>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</si>
  <si>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</si>
  <si>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</si>
  <si>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</si>
  <si>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</si>
  <si>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</si>
  <si>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</si>
  <si>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</si>
  <si>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</si>
  <si>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</si>
  <si>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</si>
  <si>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</si>
  <si>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</si>
  <si>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</si>
  <si>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</si>
  <si>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</si>
  <si>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</si>
  <si>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</si>
  <si>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</si>
  <si>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</si>
  <si>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</si>
  <si>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</si>
  <si>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</si>
  <si>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</si>
  <si>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</si>
  <si>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</si>
  <si>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</si>
  <si>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</si>
  <si>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</si>
  <si>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</si>
  <si>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</si>
  <si>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</si>
  <si>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</si>
  <si>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</si>
  <si>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</si>
  <si>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</si>
  <si>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</si>
  <si>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</si>
  <si>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</si>
  <si>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</si>
  <si>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</si>
  <si>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</si>
  <si>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</si>
  <si>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</si>
  <si>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</si>
  <si>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</si>
  <si>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</si>
  <si>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</si>
  <si>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</si>
  <si>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</si>
  <si>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</si>
  <si>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</si>
  <si>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</si>
  <si>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</si>
  <si>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</si>
  <si>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</si>
  <si>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</si>
  <si>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</si>
  <si>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</si>
  <si>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</si>
  <si>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</si>
  <si>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</si>
  <si>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</si>
  <si>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</si>
  <si>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</si>
  <si>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</si>
  <si>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</si>
  <si>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</si>
  <si>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</si>
  <si>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</si>
  <si>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</si>
  <si>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</si>
  <si>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</si>
  <si>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</si>
  <si>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</si>
  <si>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</si>
  <si>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</si>
  <si>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</si>
  <si>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</si>
  <si>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</si>
  <si>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</si>
  <si>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</si>
  <si>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</si>
  <si>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</si>
  <si>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</si>
  <si>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</si>
  <si>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</si>
  <si>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</si>
  <si>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</si>
  <si>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</si>
  <si>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</si>
  <si>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</si>
  <si>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</si>
  <si>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</si>
  <si>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</si>
  <si>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</si>
  <si>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</si>
  <si>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</si>
  <si>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</si>
  <si>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</si>
  <si>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</si>
  <si>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</si>
  <si>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</si>
  <si>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</si>
  <si>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</si>
  <si>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</si>
  <si>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</si>
  <si>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</si>
  <si>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</si>
  <si>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</si>
  <si>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</si>
  <si>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</si>
  <si>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</si>
  <si>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</si>
  <si>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</si>
  <si>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</si>
  <si>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</si>
  <si>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</si>
  <si>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</si>
  <si>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</si>
  <si>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</si>
  <si>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</si>
  <si>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</si>
  <si>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</si>
  <si>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</si>
  <si>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</si>
  <si>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</si>
  <si>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</si>
  <si>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</si>
  <si>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</si>
  <si>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</si>
  <si>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</si>
  <si>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</si>
  <si>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</si>
  <si>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</si>
  <si>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</si>
  <si>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</si>
  <si>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</si>
  <si>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</si>
  <si>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</si>
  <si>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</si>
  <si>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</si>
  <si>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</si>
  <si>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</si>
  <si>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</si>
  <si>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</si>
  <si>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</si>
  <si>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</si>
  <si>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</si>
  <si>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</si>
  <si>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</si>
  <si>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</si>
  <si>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</si>
  <si>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</si>
  <si>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</si>
  <si>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</si>
  <si>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</si>
  <si>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</si>
  <si>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</si>
  <si>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</si>
  <si>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</si>
  <si>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</si>
  <si>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</si>
  <si>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</si>
  <si>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</si>
  <si>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</si>
  <si>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</si>
  <si>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</si>
  <si>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</si>
  <si>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</si>
  <si>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</si>
  <si>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</si>
  <si>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</si>
  <si>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</si>
  <si>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</si>
  <si>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</si>
  <si>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</si>
  <si>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</si>
  <si>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</si>
  <si>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</si>
  <si>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</si>
  <si>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</si>
  <si>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</si>
  <si>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</si>
  <si>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</si>
  <si>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</si>
  <si>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</si>
  <si>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</si>
  <si>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</si>
  <si>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</si>
  <si>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</si>
  <si>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</si>
  <si>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</si>
  <si>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</si>
  <si>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</si>
  <si>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</si>
  <si>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</si>
  <si>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</si>
  <si>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</si>
  <si>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</si>
  <si>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</si>
  <si>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</si>
  <si>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</si>
  <si>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</si>
  <si>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</si>
  <si>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</si>
  <si>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</si>
  <si>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</si>
  <si>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</si>
  <si>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</si>
  <si>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</si>
  <si>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</si>
  <si>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</si>
  <si>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</si>
  <si>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</si>
  <si>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</si>
  <si>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</si>
  <si>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</si>
  <si>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</si>
  <si>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</si>
  <si>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</si>
  <si>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</si>
  <si>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</si>
  <si>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</si>
  <si>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</si>
  <si>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</si>
  <si>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</si>
  <si>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</si>
  <si>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</si>
  <si>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</si>
  <si>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</si>
  <si>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</si>
  <si>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</si>
  <si>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</si>
  <si>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</si>
  <si>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</si>
  <si>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</si>
  <si>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</si>
  <si>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</si>
  <si>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</si>
  <si>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</si>
  <si>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</si>
  <si>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</si>
  <si>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</si>
  <si>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</si>
  <si>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</si>
  <si>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</si>
  <si>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</si>
  <si>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</si>
  <si>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</si>
  <si>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</si>
  <si>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</si>
  <si>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</si>
  <si>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</si>
  <si>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</si>
  <si>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</si>
  <si>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</si>
  <si>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</si>
  <si>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</si>
  <si>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</si>
  <si>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</si>
  <si>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</si>
  <si>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</si>
  <si>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</si>
  <si>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</si>
  <si>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</si>
  <si>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</si>
  <si>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</si>
  <si>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</si>
  <si>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</si>
  <si>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</si>
  <si>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</si>
  <si>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</si>
  <si>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</si>
  <si>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</si>
  <si>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</si>
  <si>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</si>
  <si>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</si>
  <si>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</si>
  <si>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</si>
  <si>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</si>
  <si>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</si>
  <si>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</si>
  <si>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</si>
  <si>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</si>
  <si>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</si>
  <si>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</si>
  <si>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</si>
  <si>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</si>
  <si>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</si>
  <si>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</si>
  <si>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</si>
  <si>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</si>
  <si>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</si>
  <si>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</si>
  <si>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</si>
  <si>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</si>
  <si>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</si>
  <si>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</si>
  <si>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</si>
  <si>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</si>
  <si>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</si>
  <si>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</si>
  <si>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</si>
  <si>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</si>
  <si>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</si>
  <si>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</si>
  <si>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</si>
  <si>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</si>
  <si>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</si>
  <si>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</si>
  <si>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</si>
  <si>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</si>
  <si>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</si>
  <si>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</si>
  <si>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</si>
  <si>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</si>
  <si>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</si>
  <si>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</si>
  <si>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</si>
  <si>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</si>
  <si>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</si>
  <si>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</si>
  <si>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</si>
  <si>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</si>
  <si>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</si>
  <si>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</si>
  <si>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</si>
  <si>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</si>
  <si>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</si>
  <si>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</si>
  <si>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</si>
  <si>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</si>
  <si>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</si>
  <si>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</si>
  <si>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</si>
  <si>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</si>
  <si>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</si>
  <si>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</si>
  <si>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</si>
  <si>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</si>
  <si>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</si>
  <si>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</si>
  <si>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</si>
  <si>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</si>
  <si>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</si>
  <si>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</si>
  <si>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</si>
  <si>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</si>
  <si>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</si>
  <si>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</si>
  <si>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</si>
  <si>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</si>
  <si>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</si>
  <si>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</si>
  <si>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</si>
  <si>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</si>
  <si>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</si>
  <si>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</si>
  <si>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</si>
  <si>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</si>
  <si>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</si>
  <si>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</si>
  <si>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</si>
  <si>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</si>
  <si>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</si>
  <si>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</si>
  <si>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</si>
  <si>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</si>
  <si>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</si>
  <si>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</si>
  <si>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</si>
  <si>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</si>
  <si>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</si>
  <si>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</si>
  <si>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</si>
  <si>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</si>
  <si>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</si>
  <si>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</si>
  <si>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</si>
  <si>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</si>
  <si>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</si>
  <si>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</si>
  <si>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</si>
  <si>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</si>
  <si>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</si>
  <si>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</si>
  <si>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</si>
  <si>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</si>
  <si>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</si>
  <si>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</si>
  <si>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</si>
  <si>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</si>
  <si>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</si>
  <si>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</si>
  <si>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</si>
  <si>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</si>
  <si>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</si>
  <si>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</si>
  <si>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</si>
  <si>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</si>
  <si>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</si>
  <si>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</si>
  <si>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</si>
  <si>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</si>
  <si>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</si>
  <si>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</si>
  <si>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</si>
  <si>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</si>
  <si>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</si>
  <si>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</si>
  <si>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</si>
  <si>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</si>
  <si>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</si>
  <si>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</si>
  <si>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</si>
  <si>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</si>
  <si>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</si>
  <si>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</si>
  <si>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</si>
  <si>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</si>
  <si>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</si>
  <si>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</si>
  <si>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</si>
  <si>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</si>
  <si>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</si>
  <si>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</si>
  <si>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</si>
  <si>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</si>
  <si>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</si>
  <si>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</si>
  <si>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</si>
  <si>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</si>
  <si>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</si>
  <si>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</si>
  <si>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</si>
  <si>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</si>
  <si>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</si>
  <si>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</si>
  <si>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</si>
  <si>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</si>
  <si>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</si>
  <si>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</si>
  <si>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</si>
  <si>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</si>
  <si>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</si>
  <si>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</si>
  <si>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</si>
  <si>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</si>
  <si>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</si>
  <si>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</si>
  <si>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</si>
  <si>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</si>
  <si>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</si>
  <si>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</si>
  <si>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</si>
  <si>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</si>
  <si>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</si>
  <si>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</si>
  <si>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</si>
  <si>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</si>
  <si>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</si>
  <si>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</si>
  <si>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</si>
  <si>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</si>
  <si>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</si>
  <si>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</si>
  <si>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</si>
  <si>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</si>
  <si>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</si>
  <si>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</si>
  <si>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</si>
  <si>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</si>
  <si>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</si>
  <si>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</si>
  <si>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</si>
  <si>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</si>
  <si>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</si>
  <si>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</si>
  <si>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</si>
  <si>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</si>
  <si>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</si>
  <si>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</si>
  <si>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</si>
  <si>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</si>
  <si>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</si>
  <si>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</si>
  <si>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</si>
  <si>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</si>
  <si>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</si>
  <si>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</si>
  <si>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</si>
  <si>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</si>
  <si>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</si>
  <si>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</si>
  <si>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</si>
  <si>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</si>
  <si>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</si>
  <si>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</si>
  <si>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</si>
  <si>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</si>
  <si>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</si>
  <si>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</si>
  <si>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</si>
  <si>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</si>
  <si>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</si>
  <si>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</si>
  <si>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</si>
  <si>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</si>
  <si>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</si>
  <si>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</si>
  <si>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</si>
  <si>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</si>
  <si>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</si>
  <si>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</si>
  <si>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</si>
  <si>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</si>
  <si>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</si>
  <si>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</si>
  <si>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</si>
  <si>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</si>
  <si>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</si>
  <si>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</si>
  <si>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</si>
  <si>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</si>
  <si>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</si>
  <si>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</si>
  <si>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</si>
  <si>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</si>
  <si>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</si>
  <si>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</si>
  <si>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</si>
  <si>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</si>
  <si>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</si>
  <si>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</si>
  <si>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</si>
  <si>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</si>
  <si>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</si>
  <si>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</si>
  <si>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</si>
  <si>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</si>
  <si>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</si>
  <si>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</si>
  <si>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</si>
  <si>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</si>
  <si>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</si>
  <si>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</si>
  <si>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</si>
  <si>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</si>
  <si>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</si>
  <si>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</si>
  <si>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</si>
  <si>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</si>
  <si>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</si>
  <si>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</si>
  <si>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</si>
  <si>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</si>
  <si>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</si>
  <si>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</si>
  <si>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</si>
  <si>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</si>
  <si>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</si>
  <si>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</si>
  <si>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</si>
  <si>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</si>
  <si>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</si>
  <si>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</si>
  <si>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</si>
  <si>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</si>
  <si>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</si>
  <si>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</si>
  <si>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</si>
  <si>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</si>
  <si>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</si>
  <si>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</si>
  <si>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</si>
  <si>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</si>
  <si>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</si>
  <si>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</si>
  <si>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</si>
  <si>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</si>
  <si>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</si>
  <si>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</si>
  <si>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</si>
  <si>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</si>
  <si>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</si>
  <si>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</si>
  <si>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</si>
  <si>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</si>
  <si>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</si>
  <si>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</si>
  <si>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</si>
  <si>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</si>
  <si>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</si>
  <si>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</si>
  <si>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</si>
  <si>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</si>
  <si>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</si>
  <si>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</si>
  <si>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</si>
  <si>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</si>
  <si>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</si>
  <si>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</si>
  <si>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</si>
  <si>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</si>
  <si>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</si>
  <si>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</si>
  <si>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</si>
  <si>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</si>
  <si>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</si>
  <si>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</si>
  <si>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</si>
  <si>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</si>
  <si>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</si>
  <si>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</si>
  <si>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</si>
  <si>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</si>
  <si>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</si>
  <si>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</si>
  <si>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</si>
  <si>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</si>
  <si>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</si>
  <si>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</si>
  <si>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</si>
  <si>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</si>
  <si>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</si>
  <si>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</si>
  <si>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</si>
  <si>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</si>
  <si>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</si>
  <si>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</si>
  <si>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</si>
  <si>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</si>
  <si>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</si>
  <si>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</si>
  <si>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</si>
  <si>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</si>
  <si>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</si>
  <si>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</si>
  <si>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</si>
  <si>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</si>
  <si>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</si>
  <si>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</si>
  <si>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</si>
  <si>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</si>
  <si>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</si>
  <si>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</si>
  <si>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</si>
  <si>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</si>
  <si>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</si>
  <si>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</si>
  <si>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</si>
  <si>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</si>
  <si>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</si>
  <si>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</si>
  <si>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</si>
  <si>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</si>
  <si>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</si>
  <si>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</si>
  <si>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</si>
  <si>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</si>
  <si>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</si>
  <si>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</si>
  <si>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</si>
  <si>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</si>
  <si>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</si>
  <si>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</si>
  <si>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</si>
  <si>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</si>
  <si>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</si>
  <si>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</si>
  <si>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</si>
  <si>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</si>
  <si>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</si>
  <si>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</si>
  <si>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</si>
  <si>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</si>
  <si>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</si>
  <si>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</si>
  <si>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</si>
  <si>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</si>
  <si>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</si>
  <si>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</si>
  <si>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</si>
  <si>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</si>
  <si>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</si>
  <si>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</si>
  <si>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</si>
  <si>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</si>
  <si>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</si>
  <si>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</si>
  <si>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</si>
  <si>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</si>
  <si>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</si>
  <si>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</si>
  <si>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</si>
  <si>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</si>
  <si>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</si>
  <si>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</si>
  <si>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</si>
  <si>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</si>
  <si>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</si>
  <si>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</si>
  <si>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</si>
  <si>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</si>
  <si>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</si>
  <si>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</si>
  <si>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</si>
  <si>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</si>
  <si>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</si>
  <si>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</si>
  <si>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</si>
  <si>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</si>
  <si>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</si>
  <si>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</si>
  <si>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</si>
  <si>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</si>
  <si>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</si>
  <si>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</si>
  <si>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</si>
  <si>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</si>
  <si>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</si>
  <si>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</si>
  <si>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</si>
  <si>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</si>
  <si>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</si>
  <si>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</si>
  <si>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</si>
  <si>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</si>
  <si>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</si>
  <si>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</si>
  <si>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</si>
  <si>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</si>
  <si>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</si>
  <si>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</si>
  <si>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</si>
  <si>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</si>
  <si>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</si>
  <si>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</si>
  <si>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</si>
  <si>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</si>
  <si>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</si>
  <si>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</si>
  <si>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</si>
  <si>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</si>
  <si>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</si>
  <si>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</si>
  <si>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</si>
  <si>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</si>
  <si>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</si>
  <si>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</si>
  <si>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</si>
  <si>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</si>
  <si>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</si>
  <si>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</si>
  <si>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</si>
  <si>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</si>
  <si>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</si>
  <si>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</si>
  <si>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</si>
  <si>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</si>
  <si>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</si>
  <si>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</si>
  <si>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</si>
  <si>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</si>
  <si>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</si>
  <si>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</si>
  <si>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</si>
  <si>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</si>
  <si>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</si>
  <si>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</si>
  <si>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</si>
  <si>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</si>
  <si>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</si>
  <si>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</si>
  <si>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</si>
  <si>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</si>
  <si>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</si>
  <si>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</si>
  <si>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</si>
  <si>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</si>
  <si>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</si>
  <si>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</si>
  <si>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</si>
  <si>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</si>
  <si>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</si>
  <si>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</si>
  <si>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</si>
  <si>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</si>
  <si>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</si>
  <si>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</si>
  <si>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</si>
  <si>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</si>
  <si>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</si>
  <si>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</si>
  <si>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</si>
  <si>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</si>
  <si>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</si>
  <si>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</si>
  <si>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</si>
  <si>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</si>
  <si>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</si>
  <si>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</si>
  <si>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</si>
  <si>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</si>
  <si>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</si>
  <si>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</si>
  <si>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</si>
  <si>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</si>
  <si>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</si>
  <si>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</si>
  <si>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</si>
  <si>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</si>
  <si>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</si>
  <si>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</si>
  <si>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</si>
  <si>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</si>
  <si>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</si>
  <si>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</si>
  <si>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</si>
  <si>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</si>
  <si>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</si>
  <si>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</si>
  <si>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</si>
  <si>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</si>
  <si>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</si>
  <si>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</si>
  <si>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</si>
  <si>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</si>
  <si>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</si>
  <si>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</si>
  <si>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</si>
  <si>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</si>
  <si>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</si>
  <si>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</si>
  <si>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</si>
  <si>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</si>
  <si>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</si>
  <si>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</si>
  <si>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</si>
  <si>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</si>
  <si>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</si>
  <si>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</si>
  <si>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</si>
  <si>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</si>
  <si>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</si>
  <si>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</si>
  <si>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</si>
  <si>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</si>
  <si>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</si>
  <si>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</si>
  <si>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</si>
  <si>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</si>
  <si>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</si>
  <si>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</si>
  <si>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</si>
  <si>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</si>
  <si>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</si>
  <si>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</si>
  <si>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</si>
  <si>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</si>
  <si>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</si>
  <si>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</si>
  <si>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</si>
  <si>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</si>
  <si>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</si>
  <si>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</si>
  <si>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</si>
  <si>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</si>
  <si>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</si>
  <si>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</si>
  <si>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</si>
  <si>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</si>
  <si>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</si>
  <si>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</si>
  <si>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</si>
  <si>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</si>
  <si>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</si>
  <si>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</si>
  <si>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</si>
  <si>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</si>
  <si>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</si>
  <si>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</si>
  <si>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</si>
  <si>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</si>
  <si>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</si>
  <si>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</si>
  <si>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</si>
  <si>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</si>
  <si>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</si>
  <si>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</si>
  <si>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</si>
  <si>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</si>
  <si>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</si>
  <si>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</si>
  <si>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</si>
  <si>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</si>
  <si>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</si>
  <si>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</si>
  <si>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</si>
  <si>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</si>
  <si>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</si>
  <si>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</si>
  <si>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</si>
  <si>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</si>
  <si>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</si>
  <si>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</si>
  <si>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</si>
  <si>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</si>
  <si>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</si>
  <si>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</si>
  <si>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</si>
  <si>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</si>
  <si>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</si>
  <si>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</si>
  <si>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</si>
  <si>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</si>
  <si>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</si>
  <si>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</si>
  <si>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</si>
  <si>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</si>
  <si>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</si>
  <si>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</si>
  <si>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</si>
  <si>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</si>
  <si>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</si>
  <si>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</si>
  <si>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</si>
  <si>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</si>
  <si>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</si>
  <si>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</si>
  <si>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</si>
  <si>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</si>
  <si>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</si>
  <si>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</si>
  <si>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</si>
  <si>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</si>
  <si>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</si>
  <si>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</si>
  <si>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</si>
  <si>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</si>
  <si>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</si>
  <si>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</si>
  <si>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</si>
  <si>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</si>
  <si>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</si>
  <si>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</si>
  <si>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</si>
  <si>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</si>
  <si>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</si>
  <si>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</si>
  <si>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</si>
  <si>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</si>
  <si>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</si>
  <si>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</si>
  <si>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</si>
  <si>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</si>
  <si>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</si>
  <si>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</si>
  <si>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</si>
  <si>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</si>
  <si>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</si>
  <si>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</si>
  <si>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</si>
  <si>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</si>
  <si>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</si>
  <si>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</si>
  <si>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</si>
  <si>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</si>
  <si>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</si>
  <si>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</si>
  <si>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</si>
  <si>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</si>
  <si>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</si>
  <si>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</si>
  <si>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</si>
  <si>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</si>
  <si>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</si>
  <si>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</si>
  <si>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</si>
  <si>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</si>
  <si>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</si>
  <si>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</si>
  <si>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</si>
  <si>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</si>
  <si>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</si>
  <si>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</si>
  <si>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</si>
  <si>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</si>
  <si>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</si>
  <si>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</si>
  <si>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</si>
  <si>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</si>
  <si>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</si>
  <si>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</si>
  <si>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</si>
  <si>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</si>
  <si>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</si>
  <si>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</si>
  <si>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</si>
  <si>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</si>
  <si>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</si>
  <si>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</si>
  <si>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</si>
  <si>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</si>
  <si>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</si>
  <si>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</si>
  <si>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</si>
  <si>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</si>
  <si>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</si>
  <si>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</si>
  <si>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</si>
  <si>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</si>
  <si>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</si>
  <si>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</si>
  <si>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</si>
  <si>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</si>
  <si>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</si>
  <si>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</si>
  <si>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</si>
  <si>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</si>
  <si>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</si>
  <si>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</si>
  <si>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</si>
  <si>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</si>
  <si>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</si>
  <si>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</si>
  <si>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</si>
  <si>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</si>
  <si>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</si>
  <si>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</si>
  <si>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</si>
  <si>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</si>
  <si>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</si>
  <si>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</si>
  <si>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</si>
  <si>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</si>
  <si>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</si>
  <si>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</si>
  <si>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</si>
  <si>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</si>
  <si>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</si>
  <si>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</si>
  <si>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</si>
  <si>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</si>
  <si>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</si>
  <si>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</si>
  <si>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</si>
  <si>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</si>
  <si>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</si>
  <si>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</si>
  <si>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</si>
  <si>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</si>
  <si>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</si>
  <si>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</si>
  <si>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</si>
  <si>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</si>
  <si>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</si>
  <si>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</si>
  <si>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</si>
  <si>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</si>
  <si>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</si>
  <si>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</si>
  <si>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</si>
  <si>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</si>
  <si>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</si>
  <si>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</si>
  <si>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</si>
  <si>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</si>
  <si>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</si>
  <si>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</si>
  <si>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</si>
  <si>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</si>
  <si>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</si>
  <si>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</si>
  <si>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</si>
  <si>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</si>
  <si>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</si>
  <si>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</si>
  <si>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</si>
  <si>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</si>
  <si>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</si>
  <si>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</si>
  <si>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</si>
  <si>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</si>
  <si>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</si>
  <si>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</si>
  <si>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</si>
  <si>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</si>
  <si>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</si>
  <si>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</si>
  <si>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</si>
  <si>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</si>
  <si>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</si>
  <si>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</si>
  <si>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</si>
  <si>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</si>
  <si>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</si>
  <si>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</si>
  <si>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</si>
  <si>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</si>
  <si>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</si>
  <si>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</si>
  <si>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</si>
  <si>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</si>
  <si>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</si>
  <si>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</si>
  <si>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</si>
  <si>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</si>
  <si>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</si>
  <si>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</si>
  <si>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</si>
  <si>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</si>
  <si>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</si>
  <si>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</si>
  <si>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</si>
  <si>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</si>
  <si>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</si>
  <si>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</si>
  <si>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</si>
  <si>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</si>
  <si>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</si>
  <si>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</si>
  <si>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</si>
  <si>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</si>
  <si>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</si>
  <si>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</si>
  <si>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</si>
  <si>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</si>
  <si>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</si>
  <si>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</si>
  <si>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</si>
  <si>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</si>
  <si>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</si>
  <si>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</si>
  <si>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</si>
  <si>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</si>
  <si>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</si>
  <si>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</si>
  <si>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</si>
  <si>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</si>
  <si>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</si>
  <si>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</si>
  <si>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</si>
  <si>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</si>
  <si>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</si>
  <si>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</si>
  <si>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</si>
  <si>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</si>
  <si>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</si>
  <si>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</si>
  <si>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</si>
  <si>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</si>
  <si>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</si>
  <si>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</si>
  <si>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</si>
  <si>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</si>
  <si>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</si>
  <si>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</si>
  <si>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</si>
  <si>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</si>
  <si>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</si>
  <si>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</si>
  <si>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</si>
  <si>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</si>
  <si>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</si>
  <si>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</si>
  <si>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</si>
  <si>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</si>
  <si>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</si>
  <si>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</si>
  <si>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</si>
  <si>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</si>
  <si>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</si>
  <si>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</si>
  <si>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</si>
  <si>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</si>
  <si>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</si>
  <si>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</si>
  <si>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</si>
  <si>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</si>
  <si>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</si>
  <si>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</si>
  <si>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</si>
  <si>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</si>
  <si>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</si>
  <si>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</si>
  <si>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</si>
  <si>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</si>
  <si>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</si>
  <si>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</si>
  <si>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</si>
  <si>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</si>
  <si>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</si>
  <si>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</si>
  <si>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</si>
  <si>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</si>
  <si>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</si>
  <si>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</si>
  <si>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</si>
  <si>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</si>
  <si>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</si>
  <si>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</si>
  <si>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</si>
  <si>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</si>
  <si>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</si>
  <si>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</si>
  <si>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</si>
  <si>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</si>
  <si>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</si>
  <si>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</si>
  <si>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</si>
  <si>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</si>
  <si>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</si>
  <si>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</si>
  <si>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</si>
  <si>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</si>
  <si>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</si>
  <si>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</si>
  <si>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</si>
  <si>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</si>
  <si>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</si>
  <si>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</si>
  <si>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</si>
  <si>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</si>
  <si>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</si>
  <si>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</si>
  <si>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</si>
  <si>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</si>
  <si>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</si>
  <si>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</si>
  <si>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</si>
  <si>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</si>
  <si>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</si>
  <si>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</si>
  <si>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</si>
  <si>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</si>
  <si>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</si>
  <si>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</si>
  <si>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</si>
  <si>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</si>
  <si>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</si>
  <si>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</si>
  <si>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</si>
  <si>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</si>
  <si>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</si>
  <si>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</si>
  <si>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</si>
  <si>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</si>
  <si>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</si>
  <si>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</si>
  <si>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</si>
  <si>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</si>
  <si>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</si>
  <si>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</si>
  <si>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</si>
  <si>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</si>
  <si>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</si>
  <si>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</si>
  <si>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</si>
  <si>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</si>
  <si>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</si>
  <si>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</si>
  <si>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</si>
  <si>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</si>
  <si>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</si>
  <si>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</si>
  <si>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</si>
  <si>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</si>
  <si>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</si>
  <si>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</si>
  <si>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</si>
  <si>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</si>
  <si>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</si>
  <si>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</si>
  <si>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</si>
  <si>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</si>
  <si>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</si>
  <si>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</si>
  <si>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</si>
  <si>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</si>
  <si>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</si>
  <si>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</si>
  <si>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</si>
  <si>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</si>
  <si>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</si>
  <si>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</si>
  <si>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</si>
  <si>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</si>
  <si>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</si>
  <si>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</si>
  <si>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</si>
  <si>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</si>
  <si>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</si>
  <si>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</si>
  <si>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</si>
  <si>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</si>
  <si>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</si>
  <si>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</si>
  <si>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</si>
  <si>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</si>
  <si>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</si>
  <si>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</si>
  <si>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</si>
  <si>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</si>
  <si>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</si>
  <si>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</si>
  <si>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</si>
  <si>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</si>
  <si>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</si>
  <si>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</si>
  <si>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</si>
  <si>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</si>
  <si>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</si>
  <si>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</si>
  <si>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</si>
  <si>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</si>
  <si>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</si>
  <si>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</si>
  <si>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</si>
  <si>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</si>
  <si>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</si>
  <si>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</si>
  <si>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</si>
  <si>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</si>
  <si>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</si>
  <si>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</si>
  <si>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</si>
  <si>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</si>
  <si>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</si>
  <si>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</si>
  <si>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</si>
  <si>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</si>
  <si>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</si>
  <si>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</si>
  <si>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</si>
  <si>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</si>
  <si>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</si>
  <si>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</si>
  <si>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</si>
  <si>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</si>
  <si>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</si>
  <si>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</si>
  <si>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</si>
  <si>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</si>
  <si>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</si>
  <si>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</si>
  <si>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</si>
  <si>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</si>
  <si>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</si>
  <si>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</si>
  <si>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</si>
  <si>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</si>
  <si>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</si>
  <si>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</si>
  <si>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</si>
  <si>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</si>
  <si>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</si>
  <si>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</si>
  <si>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</si>
  <si>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</si>
  <si>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</si>
  <si>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</si>
  <si>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</si>
  <si>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</si>
  <si>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</si>
  <si>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</si>
  <si>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</si>
  <si>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</si>
  <si>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</si>
  <si>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</si>
  <si>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</si>
  <si>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</si>
  <si>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</si>
  <si>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</si>
  <si>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</si>
  <si>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</si>
  <si>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</si>
  <si>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</si>
  <si>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</si>
  <si>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</si>
  <si>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</si>
  <si>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</si>
  <si>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</si>
  <si>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</si>
  <si>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</si>
  <si>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</si>
  <si>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</si>
  <si>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</si>
  <si>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</si>
  <si>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</si>
  <si>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</si>
  <si>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</si>
  <si>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</si>
  <si>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</si>
  <si>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</si>
  <si>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</si>
  <si>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</si>
  <si>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</si>
  <si>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</si>
  <si>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</si>
  <si>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</si>
  <si>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</si>
  <si>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</si>
  <si>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</si>
  <si>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</si>
  <si>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</si>
  <si>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</si>
  <si>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</si>
  <si>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</si>
  <si>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</si>
  <si>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</si>
  <si>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</si>
  <si>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</si>
  <si>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</si>
  <si>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</si>
  <si>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</si>
  <si>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</si>
  <si>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</si>
  <si>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</si>
  <si>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</si>
  <si>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</si>
  <si>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</si>
  <si>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</si>
  <si>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</si>
  <si>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</si>
  <si>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</si>
  <si>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</si>
  <si>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</si>
  <si>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</si>
  <si>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</si>
  <si>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</si>
  <si>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</si>
  <si>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</si>
  <si>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</si>
  <si>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</si>
  <si>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</si>
  <si>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</si>
  <si>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</si>
  <si>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</si>
  <si>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</si>
  <si>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</si>
  <si>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</si>
  <si>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</si>
  <si>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</si>
  <si>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</si>
  <si>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</si>
  <si>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</si>
  <si>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</si>
  <si>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</si>
  <si>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</si>
  <si>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</si>
  <si>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</si>
  <si>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</si>
  <si>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</si>
  <si>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</si>
  <si>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</si>
  <si>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</si>
  <si>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</si>
  <si>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</si>
  <si>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</si>
  <si>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</si>
  <si>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</si>
  <si>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</si>
  <si>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</si>
  <si>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</si>
  <si>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</si>
  <si>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</si>
  <si>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</si>
  <si>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</si>
  <si>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</si>
  <si>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</si>
  <si>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</si>
  <si>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</si>
  <si>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</si>
  <si>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</si>
  <si>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</si>
  <si>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</si>
  <si>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</si>
  <si>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</si>
  <si>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</si>
  <si>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</si>
  <si>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</si>
  <si>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</si>
  <si>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</si>
  <si>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</si>
  <si>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</si>
  <si>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</si>
  <si>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</si>
  <si>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</si>
  <si>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</si>
  <si>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</si>
  <si>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</si>
  <si>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</si>
  <si>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</si>
  <si>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</si>
  <si>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</si>
  <si>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</si>
  <si>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</si>
  <si>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</si>
  <si>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</si>
  <si>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</si>
  <si>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</si>
  <si>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</si>
  <si>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</si>
  <si>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</si>
  <si>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</si>
  <si>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</si>
  <si>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</si>
  <si>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</si>
  <si>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</si>
  <si>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</si>
  <si>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</si>
  <si>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</si>
  <si>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</si>
  <si>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</si>
  <si>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</si>
  <si>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</si>
  <si>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</si>
  <si>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</si>
  <si>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</si>
  <si>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</si>
  <si>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</si>
  <si>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</si>
  <si>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</si>
  <si>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</si>
  <si>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</si>
  <si>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</si>
  <si>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</si>
  <si>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</si>
  <si>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</si>
  <si>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</si>
  <si>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</si>
  <si>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</si>
  <si>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</si>
  <si>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</si>
  <si>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</si>
  <si>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</si>
  <si>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</si>
  <si>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</si>
  <si>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</si>
  <si>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</si>
  <si>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</si>
  <si>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</si>
  <si>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</si>
  <si>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</si>
  <si>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</si>
  <si>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</si>
  <si>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</si>
  <si>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</si>
  <si>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</si>
  <si>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</si>
  <si>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</si>
  <si>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</si>
  <si>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</si>
  <si>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</si>
  <si>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</si>
  <si>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</si>
  <si>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</si>
  <si>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</si>
  <si>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</si>
  <si>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</si>
  <si>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</si>
  <si>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</si>
  <si>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</si>
  <si>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</si>
  <si>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</si>
  <si>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</si>
  <si>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</si>
  <si>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</si>
  <si>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</si>
  <si>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</si>
  <si>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</si>
  <si>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</si>
  <si>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</si>
  <si>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</si>
  <si>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</si>
  <si>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</si>
  <si>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</si>
  <si>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</si>
  <si>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</si>
  <si>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</si>
  <si>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</si>
  <si>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</si>
  <si>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</si>
  <si>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</si>
  <si>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</si>
  <si>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</si>
  <si>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</si>
  <si>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</si>
  <si>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</si>
  <si>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</si>
  <si>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</si>
  <si>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</si>
  <si>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</si>
  <si>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</si>
  <si>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</si>
  <si>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</si>
  <si>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</si>
  <si>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</si>
  <si>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</si>
  <si>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</si>
  <si>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</si>
  <si>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</si>
  <si>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</si>
  <si>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</si>
  <si>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</si>
  <si>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</si>
  <si>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</si>
  <si>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</si>
  <si>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</si>
  <si>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</si>
  <si>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</si>
  <si>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</si>
  <si>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</si>
  <si>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</si>
  <si>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</si>
  <si>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</si>
  <si>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</si>
  <si>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</si>
  <si>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</si>
  <si>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</si>
  <si>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</si>
  <si>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</si>
  <si>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</si>
  <si>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</si>
  <si>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</si>
  <si>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</si>
  <si>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</si>
  <si>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</si>
  <si>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</si>
  <si>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</si>
  <si>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</si>
  <si>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</si>
  <si>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</si>
  <si>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</si>
  <si>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</si>
  <si>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</si>
  <si>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</si>
  <si>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</si>
  <si>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</si>
  <si>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</si>
  <si>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</si>
  <si>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</si>
  <si>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</si>
  <si>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</si>
  <si>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</si>
  <si>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</si>
  <si>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</si>
  <si>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</si>
  <si>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</si>
  <si>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</si>
  <si>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</si>
  <si>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</si>
  <si>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</si>
  <si>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</si>
  <si>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</si>
  <si>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</si>
  <si>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</si>
  <si>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</si>
  <si>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</si>
  <si>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</si>
  <si>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</si>
  <si>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</si>
  <si>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</si>
  <si>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</si>
  <si>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</si>
  <si>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</si>
  <si>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</si>
  <si>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</si>
  <si>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</si>
  <si>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</si>
  <si>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</si>
  <si>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</si>
  <si>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</si>
  <si>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</si>
  <si>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</si>
  <si>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</si>
  <si>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</si>
  <si>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</si>
  <si>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</si>
  <si>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</si>
  <si>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</si>
  <si>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</si>
  <si>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</si>
  <si>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</si>
  <si>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</si>
  <si>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</si>
  <si>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</si>
  <si>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</si>
  <si>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</si>
  <si>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</si>
  <si>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</si>
  <si>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</si>
  <si>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</si>
  <si>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</si>
  <si>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</si>
  <si>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</si>
  <si>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</si>
  <si>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</si>
  <si>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</si>
  <si>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</si>
  <si>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</si>
  <si>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</si>
  <si>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</si>
  <si>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</si>
  <si>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</si>
  <si>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</si>
  <si>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</si>
  <si>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</si>
  <si>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</si>
  <si>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</si>
  <si>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</si>
  <si>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</si>
  <si>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</si>
  <si>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</si>
  <si>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</si>
  <si>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</si>
  <si>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</si>
  <si>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</si>
  <si>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</si>
  <si>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</si>
  <si>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</si>
  <si>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</si>
  <si>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</si>
  <si>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</si>
  <si>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</si>
  <si>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</si>
  <si>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</si>
  <si>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</si>
  <si>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</si>
  <si>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</si>
  <si>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</si>
  <si>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</si>
  <si>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</si>
  <si>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</si>
  <si>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</si>
  <si>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</si>
  <si>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</si>
  <si>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</si>
  <si>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</si>
  <si>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</si>
  <si>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</si>
  <si>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</si>
  <si>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</si>
  <si>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</si>
  <si>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</si>
  <si>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</si>
  <si>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</si>
  <si>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</si>
  <si>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</si>
  <si>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</si>
  <si>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</si>
  <si>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</si>
  <si>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</si>
  <si>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</si>
  <si>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</si>
  <si>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</si>
  <si>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</si>
  <si>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</si>
  <si>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</si>
  <si>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</si>
  <si>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</si>
  <si>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</si>
  <si>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</si>
  <si>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</si>
  <si>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</si>
  <si>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</si>
  <si>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</si>
  <si>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</si>
  <si>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</si>
  <si>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</si>
  <si>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</si>
  <si>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</si>
  <si>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</si>
  <si>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</si>
  <si>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</si>
  <si>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</si>
  <si>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</si>
  <si>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</si>
  <si>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</si>
  <si>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</si>
  <si>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</si>
  <si>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</si>
  <si>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</si>
  <si>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</si>
  <si>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</si>
  <si>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</si>
  <si>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</si>
  <si>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</si>
  <si>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</si>
  <si>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</si>
  <si>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</si>
  <si>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</si>
  <si>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</si>
  <si>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</si>
  <si>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</si>
  <si>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</si>
  <si>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</si>
  <si>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</si>
  <si>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</si>
  <si>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</si>
  <si>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</si>
  <si>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</si>
  <si>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</si>
  <si>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</si>
  <si>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</si>
  <si>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</si>
  <si>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</si>
  <si>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</si>
  <si>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</si>
  <si>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</si>
  <si>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</si>
  <si>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</si>
  <si>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</si>
  <si>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</si>
  <si>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</si>
  <si>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</si>
  <si>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</si>
  <si>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</si>
  <si>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</si>
  <si>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</si>
  <si>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</si>
  <si>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</si>
  <si>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</si>
  <si>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</si>
  <si>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</si>
  <si>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</si>
  <si>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</si>
  <si>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</si>
  <si>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</si>
  <si>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</si>
  <si>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</si>
  <si>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</si>
  <si>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</si>
  <si>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</si>
  <si>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</si>
  <si>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</si>
  <si>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</si>
  <si>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</si>
  <si>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</si>
  <si>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</si>
  <si>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</si>
  <si>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</si>
  <si>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</si>
  <si>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</si>
  <si>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</si>
  <si>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</si>
  <si>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</si>
  <si>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</si>
  <si>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</si>
  <si>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</si>
  <si>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</si>
  <si>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</si>
  <si>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</si>
  <si>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</si>
  <si>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</si>
  <si>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</si>
  <si>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</si>
  <si>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</si>
  <si>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</si>
  <si>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</si>
  <si>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</si>
  <si>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</si>
  <si>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</si>
  <si>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</si>
  <si>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</si>
  <si>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</si>
  <si>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</si>
  <si>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</si>
  <si>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</si>
  <si>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</si>
  <si>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</si>
  <si>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</si>
  <si>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</si>
  <si>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</si>
  <si>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</si>
  <si>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</si>
  <si>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</si>
  <si>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</si>
  <si>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</si>
  <si>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</si>
  <si>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</si>
  <si>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</si>
  <si>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</si>
  <si>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</si>
  <si>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</si>
  <si>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</si>
  <si>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</si>
  <si>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</si>
  <si>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</si>
  <si>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</si>
  <si>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</si>
  <si>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</si>
  <si>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</si>
  <si>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</si>
  <si>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</si>
  <si>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</si>
  <si>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</si>
  <si>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</si>
  <si>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</si>
  <si>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</si>
  <si>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</si>
  <si>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</si>
  <si>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</si>
  <si>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</si>
  <si>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</si>
  <si>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mkjd0566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</si>
  <si>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</si>
  <si>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</si>
  <si>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</si>
  <si>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</si>
  <si>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</si>
  <si>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</si>
  <si>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</si>
  <si>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</si>
  <si>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</si>
  <si>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 xml:space="preserve">SCECO Power NA , as SCECO Company working to replace main cable , no parking to connect PG , ETR 3 Hrs, </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</si>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</sst>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317.57245520833385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6.9955208331521135E-2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45980.52088113426</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45980.52088113426</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45980.52088113426</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45980.52088113426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45980.52088113426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45980.52088113426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45980.52088113426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45980.52088113426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45980.52088113426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45980.52088113426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45980.52088113426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45980.52088113426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45980.52088113426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45980.52088113426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45980.52088113426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45980.52088113426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45980.52088113426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45980.52088113426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45980.52088113426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45980.52088113426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45980.52088113426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45980.52088113426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45980.52088113426</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45980.52088113426</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45980.52088113426</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45980.52088113426</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45980.52088113426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45980.52088113426</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45980.52088113426</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45980.52088113426</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45980.52088113426</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45980.52088113426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45980.52088113426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45980.52088113426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45980.52088113426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45980.52088113426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45980.52088113426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45980.52088113426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45980.52088113426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45980.52088113426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45980.52088113426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45980.52088113426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45980.52088113426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45980.52088113426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45980.52088113426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45980.52088113426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45980.52088113426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45980.52088113426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45980.52088113426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45980.52088113426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45980.52088113426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45980.52088113426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45980.52088113426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45980.52088113426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45980.52088113426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45980.52088113426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45980.52088113426</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155.52104317129852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45980.52088113426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45980.52088113426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45980.52088113426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45980.52088113426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45980.52088113426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45980.52088113426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45980.52088113426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45980.52088113426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45980.52088113426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45980.52088113426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45980.52088113426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45980.52088113426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45980.52088113426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45980.52088113426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45980.52088113426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45980.52088113426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45980.52088113426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45980.52088113426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45980.52088113426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45980.52088113426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45980.52088113426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45980.52088113426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45980.52088113426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45980.52088113426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45980.52088113426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45980.52088113426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45980.52088113426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45980.52088113426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45980.52088113426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45980.52088113426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45980.52088113426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45980.52088113426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45980.52088113426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45980.52088113426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45980.52088113426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45980.52088113426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45980.52088113426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45980.52088113426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45980.52088113426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45980.52088113426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45980.52088113426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45980.52088113426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45980.52088113426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45980.52088113426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45980.52088113426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45980.52088113426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45980.52088113426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45980.52088113426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45980.52088113426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45980.52088113426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45980.52088113426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45980.52088113426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45980.52088113426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45980.52088113426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45980.52088113426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45980.52088113426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45980.52088113426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45980.52088113426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45980.52088113426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45980.52088113426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45980.52088113426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45980.52088113426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45980.52088113426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45980.52088113426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45980.52088113426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45980.52088113426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45980.52088113426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45980.52088113426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45980.52088113426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45980.52088113426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45980.52088113426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45980.52088113426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45980.52088113426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45980.52088113426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45980.52088113426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45980.52088113426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45980.52088113426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45980.52088113426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45980.52088113426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45980.52088113426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45980.52088113426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45980.52088113426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45980.52088113426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45980.52088113426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45980.52088113426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45980.52088113426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45980.52088113426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45980.52088113426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45980.52088113426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45980.52088113426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45980.52088113426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45980.52088113426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45980.52088113426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45980.52088113426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45980.52088113426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45980.52088113426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45980.52088113426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45980.52088113426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45980.52088113426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45980.52088113426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45980.52088113426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45980.52088113426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45980.52088113426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45980.52088113426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45980.52088113426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45980.52088113426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45980.52088113426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45980.52088113426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45980.52088113426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45980.52088113426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45980.52088113426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45980.52088113426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45980.52088113426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45980.52088113426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45980.52088113426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45980.52088113426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45980.52088113426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45980.52088113426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45980.52088113426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45980.52088113426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45980.52088113426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45980.52088113426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45980.52088113426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45980.52088113426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45980.52088113426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45980.52088113426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45980.52088113426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45980.52088113426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45980.52088113426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45980.52088113426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45980.52088113426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45980.52088113426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45980.52088113426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45980.52088113426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45980.52088113426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45980.52088113426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45980.52088113426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45980.52088113426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45980.52088113426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45980.52088113426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45980.52088113426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45980.52088113426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45980.52088113426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45980.52088113426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45980.52088113426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45980.52088113426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45980.52088113426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45980.52088113426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45980.52088113426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45980.52088113426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45980.52088113426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45980.52088113426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45980.52088113426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45980.52088113426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45980.52088113426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45980.52088113426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45980.52088113426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45980.52088113426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45980.52088113426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45980.52088113426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45980.52088113426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45980.52088113426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45980.52088113426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45980.52088113426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45980.52088113426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45980.52088113426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45980.52088113426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45980.52088113426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45980.52088113426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45980.52088113426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45980.52088113426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45980.52088113426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45980.52088113426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45980.52088113426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45980.52088113426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45980.52088113426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45980.52088113426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45980.52088113426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45980.52088113426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45980.52088113426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45980.52088113426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45980.52088113426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45980.52088113426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45980.52088113426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45980.52088113426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45980.52088113426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45980.52088113426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45980.52088113426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45980.52088113426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45980.52088113426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45980.52088113426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45980.52088113426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45980.52088113426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45980.52088113426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45980.52088113426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45980.52088113426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45980.52088113426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45980.52088113426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45980.52088113426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45980.52088113426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45980.52088113426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45980.52088113426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45980.52088113426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45980.52088113426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45980.52088113426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45980.52088113426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45980.52088113426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45980.52088113426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45980.52088113426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45980.52088113426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45980.52088113426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45980.52088113426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45980.52088113426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45980.52088113426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45980.52088113426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45980.52088113426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45980.52088113426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45980.52088113426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45980.52088113426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45980.52088113426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45980.52088113426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45980.52088113426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45980.52088113426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45980.52088113426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45980.52088113426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45980.52088113426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45980.52088113426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45980.52088113426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45980.52088113426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45980.52088113426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45980.52088113426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45980.52088113426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45980.52088113426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45980.52088113426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45980.52088113426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45980.52088113426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45980.52088113426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45980.52088113426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45980.52088113426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45980.52088113426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45980.52088113426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45980.52088113426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45980.52088113426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45980.52088113426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45980.52088113426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45980.52088113426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45980.52088113426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45980.52088113426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45980.52088113426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45980.52088113426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45980.52088113426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45980.52088113426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45980.52088113426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45980.52088113426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45980.52088113426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45980.52088113426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45980.52088113426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45980.52088113426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45980.52088113426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45980.52088113426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45980.52088113426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45980.52088113426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45980.52088113426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45980.52088113426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45980.52088113426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45980.52088113426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45980.52088113426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45980.52088113426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45980.52088113426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45980.52088113426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45980.52088113426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45980.52088113426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45980.52088113426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45980.52088113426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45980.52088113426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45980.52088113426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45980.52088113426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45980.52088113426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45980.52088113426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45980.52088113426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45980.52088113426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45980.52088113426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45980.52088113426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45980.52088113426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45980.52088113426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45980.52088113426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45980.52088113426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45980.52088113426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45980.52088113426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45980.52088113426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45980.52088113426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45980.52088113426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45980.52088113426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45980.52088113426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45980.52088113426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45980.52088113426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45980.52088113426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45980.52088113426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45980.52088113426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45980.52088113426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45980.52088113426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45980.52088113426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45980.52088113426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45980.52088113426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45980.52088113426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45980.52088113426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45980.52088113426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45980.52088113426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45980.52088113426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45980.52088113426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45980.52088113426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45980.52088113426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45980.52088113426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45980.52088113426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45980.52088113426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45980.52088113426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45980.52088113426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45980.52088113426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45980.52088113426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45980.52088113426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45980.52088113426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45980.52088113426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45980.52088113426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45980.52088113426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45980.52088113426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45980.52088113426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45980.52088113426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45980.52088113426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45980.52088113426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45980.52088113426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45980.52088113426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45980.52088113426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45980.52088113426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45980.52088113426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45980.52088113426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45980.52088113426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45980.52088113426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45980.52088113426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45980.52088113426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45980.52088113426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45980.52088113426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45980.52088113426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45980.52088113426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45980.52088113426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45980.52088113426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45980.52088113426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45980.52088113426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45980.52088113426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45980.52088113426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45980.52088113426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45980.52088113426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45980.52088113426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45980.52088113426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45980.52088113426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45980.52088113426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45980.52088113426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45980.52088113426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45980.52088113426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45980.52088113426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45980.52088113426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45980.52088113426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45980.52088113426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45980.52088113426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45980.52088113426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45980.52088113426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45980.52088113426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45980.52088113426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45980.52088113426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45980.52088113426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45980.52088113426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45980.52088113426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45980.52088113426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45980.52088113426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45980.52088113426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45980.52088113426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45980.52088113426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45980.52088113426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45980.52088113426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45980.52088113426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45980.52088113426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45980.52088113426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45980.52088113426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45980.52088113426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45980.52088113426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45980.52088113426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45980.52088113426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45980.52088113426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45980.52088113426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45980.52088113426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45980.52088113426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45980.52088113426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45980.52088113426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45980.52088113426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45980.52088113426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45980.52088113426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45980.52088113426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45980.52088113426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45980.52088113426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45980.52088113426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45980.52088113426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45980.52088113426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45980.52088113426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45980.52088113426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45980.52088113426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45980.52088113426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45980.52088113426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45980.52088113426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45980.52088113426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45980.52088113426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45980.52088113426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45980.52088113426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45980.52088113426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45980.52088113426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45980.52088113426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45980.52088113426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45980.52088113426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45980.52088113426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45980.52088113426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45980.52088113426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45980.52088113426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45980.52088113426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45980.52088113426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45980.52088113426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45980.52088113426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45980.52088113426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45980.52088113426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45980.52088113426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45980.52088113426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45980.52088113426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45980.52088113426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45980.52088113426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45980.52088113426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45980.52088113426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45980.52088113426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45980.52088113426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45980.52088113426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45980.52088113426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45980.52088113426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45980.52088113426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45980.52088113426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45980.52088113426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45980.52088113426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45980.52088113426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45980.52088113426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45980.52088113426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45980.52088113426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45980.52088113426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45980.52088113426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45980.52088113426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45980.52088113426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45980.52088113426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45980.52088113426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45980.52088113426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45980.52088113426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45980.52088113426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45980.52088113426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45980.52088113426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45980.52088113426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45980.52088113426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45980.52088113426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45980.52088113426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45980.52088113426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45980.52088113426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45980.52088113426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45980.52088113426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45980.52088113426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45980.52088113426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45980.52088113426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45980.52088113426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45980.52088113426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45980.52088113426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45980.52088113426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45980.52088113426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45980.52088113426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45980.52088113426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45980.52088113426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45980.52088113426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45980.52088113426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45980.52088113426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45980.52088113426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45980.52088113426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45980.52088113426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45980.52088113426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45980.52088113426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45980.52088113426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45980.52088113426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45980.52088113426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45980.52088113426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45980.52088113426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45980.52088113426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45980.52088113426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45980.52088113426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45980.52088113426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45980.52088113426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45980.52088113426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45980.52088113426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45980.52088113426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45980.52088113426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45980.52088113426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45980.52088113426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45980.52088113426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45980.52088113426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45980.52088113426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45980.52088113426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45980.52088113426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45980.52088113426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45980.52088113426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45980.52088113426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45980.52088113426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45980.52088113426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45980.52088113426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45980.52088113426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45980.52088113426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45980.52088113426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45980.52088113426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45980.52088113426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45980.52088113426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45980.52088113426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45980.52088113426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45980.52088113426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45980.52088113426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45980.52088113426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45980.52088113426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45980.52088113426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45980.52088113426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45980.52088113426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45980.52088113426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45980.52088113426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45980.52088113426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45980.52088113426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45980.52088113426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45980.52088113426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45980.52088113426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45980.52088113426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45980.52088113426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45980.52088113426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45980.52088113426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45980.52088113426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45980.52088113426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45980.52088113426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45980.52088113426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45980.52088113426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45980.52088113426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45980.52088113426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45980.52088113426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45980.52088113426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45980.52088113426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45980.52088113426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45980.52088113426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45980.52088113426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45980.52088113426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45980.52088113426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45980.52088113426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45980.52088113426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45980.52088113426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45980.52088113426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45980.52088113426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45980.52088113426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45980.52088113426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45980.52088113426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45980.52088113426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45980.52088113426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45980.52088113426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45980.52088113426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45980.52088113426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45980.52088113426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45980.52088113426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45980.52088113426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45980.52088113426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45980.52088113426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45980.52088113426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45980.52088113426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45980.52088113426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45980.52088113426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45980.52088113426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45980.52088113426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45980.52088113426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45980.52088113426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45980.52088113426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45980.52088113426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45980.52088113426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45980.52088113426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45980.52088113426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45980.52088113426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45980.52088113426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45980.52088113426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45980.52088113426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45980.52088113426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45980.52088113426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45980.52088113426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45980.52088113426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45980.52088113426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45980.52088113426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45980.52088113426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45980.52088113426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45980.52088113426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45980.52088113426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45980.52088113426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45980.52088113426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45980.52088113426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45980.52088113426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45980.52088113426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45980.52088113426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45980.52088113426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45980.52088113426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45980.52088113426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45980.52088113426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45980.52088113426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45980.52088113426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45980.52088113426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45980.52088113426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45980.52088113426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45980.52088113426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45980.52088113426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45980.52088113426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45980.52088113426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45980.52088113426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45980.52088113426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45980.52088113426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45980.52088113426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45980.52088113426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45980.52088113426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45980.52088113426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45980.52088113426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45980.52088113426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45980.52088113426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45980.52088113426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45980.52088113426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45980.52088113426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45980.52088113426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45980.52088113426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45980.52088113426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45980.52088113426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45980.52088113426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45980.52088113426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45980.52088113426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45980.52088113426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45980.52088113426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45980.52088113426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45980.52088113426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45980.52088113426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45980.52088113426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45980.52088113426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45980.52088113426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45980.52088113426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45980.52088113426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45980.52088113426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45980.52088113426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45980.52088113426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45980.52088113426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45980.52088113426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45980.52088113426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45980.52088113426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45980.52088113426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45980.52088113426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45980.52088113426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45980.52088113426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45980.52088113426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45980.52088113426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45980.52088113426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45980.52088113426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45980.52088113426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45980.52088113426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45980.52088113426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45980.52088113426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45980.52088113426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45980.52088113426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45980.52088113426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45980.52088113426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45980.52088113426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45980.52088113426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45980.52088113426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45980.52088113426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45980.52088113426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45980.52088113426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45980.52088113426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45980.52088113426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45980.52088113426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45980.52088113426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45980.52088113426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45980.52088113426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45980.52088113426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45980.52088113426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45980.52088113426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45980.52088113426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45980.52088113426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45980.52088113426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45980.52088113426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45980.52088113426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45980.52088113426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45980.52088113426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45980.52088113426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45980.52088113426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45980.52088113426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45980.52088113426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45980.52088113426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45980.52088113426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45980.52088113426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45980.52088113426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45980.52088113426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45980.52088113426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45980.52088113426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45980.52088113426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45980.52088113426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45980.52088113426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45980.52088113426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45980.52088113426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45980.52088113426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45980.52088113426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45980.52088113426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45980.52088113426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45980.52088113426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45980.52088113426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45980.52088113426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45980.52088113426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45980.52088113426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45980.52088113426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45980.52088113426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45980.52088113426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45980.52088113426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45980.52088113426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45980.52088113426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45980.52088113426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45980.52088113426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45980.52088113426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45980.52088113426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45980.52088113426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45980.52088113426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45980.52088113426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45980.52088113426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45980.52088113426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45980.52088113426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45980.52088113426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45980.52088113426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45980.52088113426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45980.52088113426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45980.52088113426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45980.52088113426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45980.52088113426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45980.52088113426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45980.52088113426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45980.52088113426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45980.52088113426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45980.52088113426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45980.52088113426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45980.52088113426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45980.52088113426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45980.52088113426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45980.52088113426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45980.52088113426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45980.52088113426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45980.52088113426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45980.52088113426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45980.52088113426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45980.52088113426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45980.52088113426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45980.52088113426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45980.52088113426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45980.52088113426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45980.52088113426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45980.52088113426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45980.52088113426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45980.52088113426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45980.52088113426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45980.52088113426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45980.52088113426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45980.52088113426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45980.52088113426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45980.52088113426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45980.52088113426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45980.52088113426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45980.52088113426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45980.52088113426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45980.52088113426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45980.52088113426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45980.52088113426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45980.52088113426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45980.52088113426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45980.52088113426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45980.52088113426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45980.52088113426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45980.52088113426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45980.52088113426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45980.52088113426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45980.52088113426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45980.52088113426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45980.52088113426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45980.52088113426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45980.52088113426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45980.52088113426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45980.52088113426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45980.52088113426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45980.52088113426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45980.52088113426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45980.52088113426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45980.52088113426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45980.52088113426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45980.52088113426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45980.52088113426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45980.52088113426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45980.52088113426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45980.52088113426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45980.52088113426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45980.52088113426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45980.52088113426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45980.52088113426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45980.52088113426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45980.52088113426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45980.52088113426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45980.52088113426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45980.52088113426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45980.52088113426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45980.52088113426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45980.52088113426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45980.52088113426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45980.52088113426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45980.52088113426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45980.52088113426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45980.52088113426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45980.52088113426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45980.52088113426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45980.52088113426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45980.52088113426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45980.52088113426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45980.52088113426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45980.52088113426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45980.52088113426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45980.52088113426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45980.52088113426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45980.52088113426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45980.52088113426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45980.52088113426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45980.52088113426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45980.52088113426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45980.52088113426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45980.52088113426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45980.52088113426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45980.52088113426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45980.52088113426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45980.52088113426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45980.52088113426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45980.52088113426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45980.52088113426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45980.52088113426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45980.52088113426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45980.52088113426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45980.52088113426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45980.52088113426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45980.52088113426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45980.52088113426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45980.52088113426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45980.52088113426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45980.52088113426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45980.52088113426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45980.52088113426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45980.52088113426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45980.52088113426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45980.52088113426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45980.52088113426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45980.52088113426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45980.52088113426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45980.52088113426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45980.52088113426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45980.52088113426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45980.52088113426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45980.52088113426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45980.52088113426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45980.52088113426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45980.52088113426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45980.52088113426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45980.52088113426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45980.52088113426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45980.52088113426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45980.52088113426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45980.52088113426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45980.52088113426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45980.52088113426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45980.52088113426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45980.52088113426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45980.52088113426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45980.52088113426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45980.52088113426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45980.52088113426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45980.52088113426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45980.52088113426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45980.52088113426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45980.52088113426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45980.52088113426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45980.52088113426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45980.52088113426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45980.52088113426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45980.52088113426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45980.52088113426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45980.52088113426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45980.52088113426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45980.52088113426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45980.52088113426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45980.52088113426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45980.52088113426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45980.52088113426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45980.52088113426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45980.52088113426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45980.52088113426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45980.52088113426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45980.52088113426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45980.52088113426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45980.52088113426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45980.52088113426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45980.52088113426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45980.52088113426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45980.52088113426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45980.52088113426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45980.52088113426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45980.52088113426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45980.52088113426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45980.52088113426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45980.52088113426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45980.52088113426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45980.52088113426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45980.52088113426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45980.52088113426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45980.52088113426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45980.52088113426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45980.52088113426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45980.52088113426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45980.52088113426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45980.52088113426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45980.52088113426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45980.52088113426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45980.52088113426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45980.52088113426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45980.52088113426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45980.52088113426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45980.52088113426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45980.52088113426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45980.52088113426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45980.52088113426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45980.52088113426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45980.52088113426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45980.52088113426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45980.52088113426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45980.52088113426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45980.52088113426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45980.52088113426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45980.52088113426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45980.52088113426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45980.52088113426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45980.52088113426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45980.52088113426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45980.52088113426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45980.52088113426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45980.52088113426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45980.52088113426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45980.52088113426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45980.52088113426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45980.52088113426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45980.52088113426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45980.52088113426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45980.52088113426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45980.52088113426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45980.52088113426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45980.52088113426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45980.52088113426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45980.52088113426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45980.52088113426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45980.52088113426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45980.52088113426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45980.52088113426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45980.52088113426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45980.52088113426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45980.52088113426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45980.52088113426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45980.52088113426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45980.52088113426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45980.52088113426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45980.52088113426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45980.52088113426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45980.52088113426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45980.52088113426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45980.52088113426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45980.52088113426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45980.52088113426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45980.52088113426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45980.52088113426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45980.52088113426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45980.52088113426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45980.52088113426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45980.52088113426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45980.52088113426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45980.52088113426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45980.52088113426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45980.52088113426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45980.52088113426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45980.52088113426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45980.52088113426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45980.52088113426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45980.52088113426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45980.52088113426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45980.52088113426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45980.52088113426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45980.52088113426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45980.52088113426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45980.52088113426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45980.52088113426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45980.52088113426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45980.52088113426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45980.52088113426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45980.52088113426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45980.52088113426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45980.52088113426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45980.52088113426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45980.52088113426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45980.52088113426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45980.52088113426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45980.52088113426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45980.52088113426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45980.52088113426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45980.52088113426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45980.52088113426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45980.52088113426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45980.52088113426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45980.52088113426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45980.52088113426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45980.52088113426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45980.52088113426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45980.52088113426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45980.52088113426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45980.52088113426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45980.52088113426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45980.52088113426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45980.52088113426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45980.52088113426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45980.52088113426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45980.52088113426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45980.52088113426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45980.52088113426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45980.52088113426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45980.52088113426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45980.52088113426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45980.52088113426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45980.52088113426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45980.52088113426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45980.52088113426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45980.52088113426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45980.52088113426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45980.52088113426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45980.52088113426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45980.52088113426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45980.52088113426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45980.52088113426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45980.52088113426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45980.52088113426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45980.52088113426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45980.52088113426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45980.52088113426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45980.52088113426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45980.52088113426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45980.52088113426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45980.52088113426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45980.52088113426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45980.52088113426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45980.52088113426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45980.52088113426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45980.52088113426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45980.52088113426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45980.52088113426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45980.52088113426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45980.52088113426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45980.52088113426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45980.52088113426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45980.52088113426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45980.52088113426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45980.52088113426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45980.52088113426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45980.52088113426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45980.52088113426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45980.52088113426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45980.52088113426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45980.52088113426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45980.52088113426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45980.52088113426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45980.52088113426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45980.52088113426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45980.52088113426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45980.52088113426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45980.52088113426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45980.52088113426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45980.52088113426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45980.52088113426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45980.52088113426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45980.52088113426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45980.52088113426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45980.52088113426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45980.52088113426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45980.52088113426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45980.52088113426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45980.52088113426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45980.52088113426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45980.52088113426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45980.52088113426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45980.52088113426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45980.52088113426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45980.52088113426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45980.52088113426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45980.52088113426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45980.52088113426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45980.52088113426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45980.52088113426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45980.52088113426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45980.52088113426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45980.52088113426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45980.52088113426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45980.52088113426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45980.52088113426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45980.52088113426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45980.52088113426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45980.52088113426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45980.52088113426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45980.52088113426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45980.52088113426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45980.52088113426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45980.52088113426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45980.52088113426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45980.52088113426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45980.52088113426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45980.52088113426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45980.52088113426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45980.52088113426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45980.52088113426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45980.52088113426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45980.52088113426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45980.52088113426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45980.52088113426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45980.52088113426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45980.52088113426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45980.52088113426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45980.52088113426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45980.52088113426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45980.52088113426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45980.52088113426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45980.52088113426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45980.52088113426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45980.52088113426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45980.52088113426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45980.52088113426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45980.52088113426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45980.52088113426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45980.52088113426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45980.52088113426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45980.52088113426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45980.52088113426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45980.52088113426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45980.52088113426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45980.52088113426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45980.52088113426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45980.52088113426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45980.52088113426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45980.52088113426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45980.52088113426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45980.52088113426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45980.52088113426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277.04016354166379</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63" ca="1" si="0">IFERROR(NOW()-F3,"")</f>
        <v>45980.52088113426</v>
      </c>
      <c r="H3" s="95"/>
      <c r="I3" s="113" t="str">
        <f>IFERROR(VLOOKUP(D3,DB!A:F,6,0),"")</f>
        <v/>
      </c>
      <c r="J3" s="113" t="str">
        <f>IFERROR(VLOOKUP(D3,DB!A:G,7,0),"")</f>
        <v/>
      </c>
      <c r="K3" s="97"/>
      <c r="L3" s="91" t="str">
        <f>IFERROR(VLOOKUP(D3,DB!A:I,9,0),"")</f>
        <v/>
      </c>
    </row>
    <row r="4" spans="1:16" ht="15" customHeight="1">
      <c r="A4" s="113"/>
      <c r="B4" s="113" t="str">
        <f>IFERROR(VLOOKUP(D4,DB!A:K,11,0),"")</f>
        <v>R4</v>
      </c>
      <c r="C4" s="93"/>
      <c r="D4" s="91" t="s">
        <v>39109</v>
      </c>
      <c r="E4" s="94"/>
      <c r="F4" s="95"/>
      <c r="G4" s="96">
        <f t="shared" ca="1" si="0"/>
        <v>45980.52088113426</v>
      </c>
      <c r="H4" s="95"/>
      <c r="I4" s="113" t="str">
        <f>IFERROR(VLOOKUP(D4,DB!A:F,6,0),"")</f>
        <v>SCECO</v>
      </c>
      <c r="J4" s="113" t="str">
        <f>IFERROR(VLOOKUP(D4,DB!A:G,7,0),"")</f>
        <v>Good</v>
      </c>
      <c r="K4" s="97"/>
      <c r="L4" s="91" t="str">
        <f>IFERROR(VLOOKUP(D4,DB!A:I,9,0),"")</f>
        <v>Latis</v>
      </c>
    </row>
    <row r="5" spans="1:16" ht="15" customHeight="1">
      <c r="A5" s="113"/>
      <c r="B5" s="113" t="str">
        <f>IFERROR(VLOOKUP(D5,DB!A:K,11,0),"")</f>
        <v/>
      </c>
      <c r="C5" s="93"/>
      <c r="D5" s="91"/>
      <c r="E5" s="94"/>
      <c r="F5" s="95"/>
      <c r="G5" s="96">
        <f t="shared" ca="1" si="0"/>
        <v>45980.52088113426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45980.52088113426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45980.52088113426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45980.52088113426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45980.52088113426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45980.52088113426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45980.52088113426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45980.52088113426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45980.52088113426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45980.52088113426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45980.52088113426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45980.52088113426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45980.52088113426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45980.52088113426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45980.52088113426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45980.52088113426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45980.52088113426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45980.52088113426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45980.52088113426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45980.52088113426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45980.52088113426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45980.52088113426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45980.52088113426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45980.52088113426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45980.52088113426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45980.52088113426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45980.52088113426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45980.52088113426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45980.52088113426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45980.52088113426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45980.52088113426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45980.52088113426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45980.52088113426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45980.52088113426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45980.52088113426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45980.52088113426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45980.52088113426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45980.52088113426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45980.52088113426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45980.52088113426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45980.52088113426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45980.52088113426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45980.52088113426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45980.52088113426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45980.52088113426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45980.52088113426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45980.52088113426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45980.52088113426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45980.52088113426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45980.52088113426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45980.52088113426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45980.52088113426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45980.52088113426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45980.52088113426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45980.52088113426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45980.52088113426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45980.52088113426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45980.52088113426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45980.52088113426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45980.52088113426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45980.52088113426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45980.52088113426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45980.52088113426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45980.52088113426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45980.52088113426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45980.52088113426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45980.52088113426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45980.52088113426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45980.52088113426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45980.52088113426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45980.52088113426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45980.52088113426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45980.52088113426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45980.52088113426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45980.52088113426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45980.52088113426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45980.52088113426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45980.52088113426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45980.52088113426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45980.52088113426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45980.52088113426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45980.52088113426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45980.52088113426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45980.52088113426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45980.52088113426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45980.52088113426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45980.52088113426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45980.52088113426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45980.52088113426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45980.52088113426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45980.52088113426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45980.52088113426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45980.52088113426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45980.52088113426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45980.52088113426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45980.52088113426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45980.52088113426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45980.52088113426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45980.52088113426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45980.52088113426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45980.52088113426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45980.52088113426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45980.52088113426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45980.52088113426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45980.52088113426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45980.52088113426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45980.52088113426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45980.52088113426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45980.52088113426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45980.52088113426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45980.52088113426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45980.52088113426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45980.52088113426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45980.52088113426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45980.52088113426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45980.52088113426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45980.52088113426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45980.52088113426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45980.52088113426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45980.52088113426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45980.52088113426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45980.52088113426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45980.52088113426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45980.52088113426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45980.52088113426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45980.52088113426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45980.52088113426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45980.52088113426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45980.52088113426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45980.52088113426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45980.52088113426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45980.52088113426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45980.52088113426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45980.52088113426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45980.52088113426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45980.52088113426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45980.52088113426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45980.52088113426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45980.52088113426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45980.52088113426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45980.52088113426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45980.52088113426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45980.52088113426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45980.52088113426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45980.52088113426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45980.52088113426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45980.52088113426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45980.52088113426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45980.52088113426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45980.52088113426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45980.52088113426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45980.52088113426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45980.52088113426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45980.52088113426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45980.52088113426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45980.52088113426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45980.52088113426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45980.52088113426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45980.52088113426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45980.52088113426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45980.52088113426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45980.52088113426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45980.52088113426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45980.52088113426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45980.52088113426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45980.52088113426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45980.52088113426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45980.52088113426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45980.52088113426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45980.52088113426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45980.52088113426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45980.52088113426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45980.52088113426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45980.52088113426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45980.52088113426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45980.52088113426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45980.52088113426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45980.52088113426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45980.52088113426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45980.52088113426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45980.52088113426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45980.52088113426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45980.52088113426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45980.52088113426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45980.52088113426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45980.52088113426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45980.52088113426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45980.52088113426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45980.52088113426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45980.52088113426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45980.52088113426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45980.52088113426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45980.52088113426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45980.52088113426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45980.52088113426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45980.52088113426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45980.52088113426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45980.52088113426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45980.52088113426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45980.52088113426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45980.52088113426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45980.52088113426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45980.52088113426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45980.52088113426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45980.52088113426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45980.52088113426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45980.52088113426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45980.52088113426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45980.52088113426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45980.52088113426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45980.52088113426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45980.52088113426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45980.52088113426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45980.52088113426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45980.52088113426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45980.52088113426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45980.52088113426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45980.52088113426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45980.52088113426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45980.52088113426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45980.52088113426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45980.52088113426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45980.52088113426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45980.52088113426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45980.52088113426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45980.52088113426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45980.52088113426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45980.52088113426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45980.52088113426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45980.52088113426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45980.52088113426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45980.52088113426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45980.52088113426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45980.52088113426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45980.52088113426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45980.52088113426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45980.52088113426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45980.52088113426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45980.52088113426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45980.52088113426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45980.52088113426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45980.52088113426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45980.52088113426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45980.52088113426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45980.52088113426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45980.52088113426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45980.52088113426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45980.52088113426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45980.52088113426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45980.52088113426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45980.52088113426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45980.52088113426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45980.52088113426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45980.52088113426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45980.52088113426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45980.52088113426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45980.52088113426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45980.52088113426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45980.52088113426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45980.52088113426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45980.52088113426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45980.52088113426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45980.52088113426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45980.52088113426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45980.52088113426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45980.52088113426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45980.52088113426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45980.52088113426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45980.52088113426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45980.52088113426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45980.52088113426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45980.52088113426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45980.52088113426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45980.52088113426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45980.52088113426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45980.52088113426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45980.52088113426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45980.52088113426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45980.52088113426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45980.52088113426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45980.52088113426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45980.52088113426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45980.52088113426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45980.52088113426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45980.52088113426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45980.52088113426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45980.52088113426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45980.52088113426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45980.52088113426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45980.52088113426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45980.52088113426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45980.52088113426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45980.52088113426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45980.52088113426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45980.52088113426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45980.52088113426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45980.52088113426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45980.52088113426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45980.52088113426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45980.52088113426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45980.52088113426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45980.52088113426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45980.52088113426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45980.52088113426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45980.52088113426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45980.52088113426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45980.52088113426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45980.52088113426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45980.52088113426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45980.52088113426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45980.52088113426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45980.52088113426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45980.52088113426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45980.52088113426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45980.52088113426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45980.52088113426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45980.52088113426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45980.52088113426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45980.52088113426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45980.52088113426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45980.52088113426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45980.52088113426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45980.52088113426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45980.52088113426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45980.52088113426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45980.52088113426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45980.52088113426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45980.52088113426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45980.52088113426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45980.52088113426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45980.52088113426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45980.52088113426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45980.52088113426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45980.52088113426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45980.52088113426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45980.52088113426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45980.52088113426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45980.52088113426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45980.52088113426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45980.52088113426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45980.52088113426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45980.52088113426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45980.52088113426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45980.52088113426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45980.52088113426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45980.52088113426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45980.52088113426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45980.52088113426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45980.52088113426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45980.52088113426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45980.52088113426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45980.52088113426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45980.52088113426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45980.52088113426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45980.52088113426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45980.52088113426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45980.52088113426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45980.52088113426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45980.52088113426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45980.52088113426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45980.52088113426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45980.52088113426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45980.52088113426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45980.52088113426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45980.52088113426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45980.52088113426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45980.52088113426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45980.52088113426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45980.52088113426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45980.52088113426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45980.52088113426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45980.52088113426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45980.52088113426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45980.52088113426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45980.52088113426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45980.52088113426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45980.52088113426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45980.52088113426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45980.52088113426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45980.52088113426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45980.52088113426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45980.52088113426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45980.52088113426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45980.52088113426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45980.52088113426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45980.52088113426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45980.52088113426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45980.52088113426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45980.52088113426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45980.52088113426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45980.52088113426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45980.52088113426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45980.52088113426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45980.52088113426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45980.52088113426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45980.52088113426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45980.52088113426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45980.52088113426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45980.52088113426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45980.52088113426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45980.52088113426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45980.52088113426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45980.52088113426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45980.52088113426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45980.52088113426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45980.52088113426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45980.52088113426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45980.52088113426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45980.52088113426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45980.52088113426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45980.52088113426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45980.52088113426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45980.52088113426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45980.52088113426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45980.52088113426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45980.52088113426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45980.52088113426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45980.52088113426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45980.52088113426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45980.52088113426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45980.52088113426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45980.52088113426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45980.52088113426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45980.52088113426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45980.52088113426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45980.52088113426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45980.52088113426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45980.52088113426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45980.52088113426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45980.52088113426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45980.52088113426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45980.52088113426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45980.52088113426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45980.52088113426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45980.52088113426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45980.52088113426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45980.52088113426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45980.52088113426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45980.52088113426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45980.52088113426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45980.52088113426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45980.52088113426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45980.52088113426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45980.52088113426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45980.52088113426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45980.52088113426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45980.52088113426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45980.52088113426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45980.52088113426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45980.52088113426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45980.52088113426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45980.52088113426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45980.52088113426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45980.52088113426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45980.52088113426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45980.52088113426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45980.52088113426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45980.52088113426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45980.52088113426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45980.52088113426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45980.52088113426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45980.52088113426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45980.52088113426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45980.52088113426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45980.52088113426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45980.52088113426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45980.52088113426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45980.52088113426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45980.52088113426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45980.52088113426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45980.52088113426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45980.52088113426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45980.52088113426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45980.52088113426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45980.52088113426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45980.52088113426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45980.52088113426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45980.52088113426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45980.52088113426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45980.52088113426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45980.52088113426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45980.52088113426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45980.52088113426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45980.52088113426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45980.52088113426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45980.52088113426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45980.52088113426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45980.52088113426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45980.52088113426</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5"/>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88.688820949071669</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54.332003819443344</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31.859770023147576</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35">
        <v>45977.514803240738</v>
      </c>
      <c r="G5" s="111">
        <f ca="1">IFERROR(NOW()-F5,"")</f>
        <v>3.0060778935221606</v>
      </c>
      <c r="H5" s="135">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2</v>
      </c>
      <c r="D6" s="109" t="s">
        <v>31466</v>
      </c>
      <c r="E6" s="109" t="s">
        <v>39021</v>
      </c>
      <c r="F6" s="135">
        <v>45980.443888888891</v>
      </c>
      <c r="G6" s="111">
        <f ca="1">IFERROR(NOW()-F6,"")</f>
        <v>7.6992245369183365E-2</v>
      </c>
      <c r="H6" s="135">
        <v>45980.430694444447</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45980.52088113426</v>
      </c>
      <c r="H7" s="109"/>
      <c r="I7" s="109"/>
      <c r="J7" s="109" t="str">
        <f>IFERROR(VLOOKUP(D7,DB!A:G,7,0),"")</f>
        <v/>
      </c>
      <c r="K7" s="109"/>
      <c r="L7" s="109" t="str">
        <f>IFERROR(VLOOKUP(D7,DB!A:I,9,0),"")</f>
        <v/>
      </c>
    </row>
    <row r="8" spans="1:13">
      <c r="A8" s="109"/>
      <c r="B8" s="109" t="str">
        <f>IFERROR(VLOOKUP(D8,DB!A:K,11,0),"")</f>
        <v/>
      </c>
      <c r="C8" s="109"/>
      <c r="D8" s="109"/>
      <c r="E8" s="109"/>
      <c r="F8" s="109"/>
      <c r="G8" s="111">
        <f ca="1">IFERROR(NOW()-F8,"")</f>
        <v>45980.52088113426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45980.52088113426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45980.52088113426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45980.52088113426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45980.52088113426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45980.52088113426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45980.52088113426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45980.52088113426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45980.52088113426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45980.52088113426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45980.52088113426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45980.52088113426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45980.52088113426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45980.52088113426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45980.52088113426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45980.52088113426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45980.52088113426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45980.52088113426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45980.52088113426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45980.52088113426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45980.52088113426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45980.52088113426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45980.52088113426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45980.52088113426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45980.52088113426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45980.52088113426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45980.52088113426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45980.52088113426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45980.52088113426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45980.52088113426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45980.52088113426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45980.52088113426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45980.52088113426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45980.52088113426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45980.52088113426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45980.52088113426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45980.52088113426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45980.52088113426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45980.52088113426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45980.52088113426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45980.52088113426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45980.52088113426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45980.52088113426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45980.52088113426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45980.52088113426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45980.52088113426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45980.52088113426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45980.52088113426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45980.52088113426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45980.52088113426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45980.52088113426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45980.52088113426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45980.52088113426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45980.52088113426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45980.52088113426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45980.52088113426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45980.52088113426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45980.52088113426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45980.52088113426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45980.52088113426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45980.52088113426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45980.52088113426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45980.52088113426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45980.52088113426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45980.52088113426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45980.52088113426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45980.52088113426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45980.52088113426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45980.52088113426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45980.52088113426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45980.52088113426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45980.52088113426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45980.52088113426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45980.52088113426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45980.52088113426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45980.52088113426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45980.52088113426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45980.52088113426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45980.52088113426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45980.52088113426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45980.52088113426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45980.52088113426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45980.52088113426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45980.52088113426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45980.52088113426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45980.52088113426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45980.52088113426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45980.52088113426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45980.52088113426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45980.52088113426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45980.52088113426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45980.52088113426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45980.52088113426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45980.52088113426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45980.52088113426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45980.52088113426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45980.52088113426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45980.52088113426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45980.52088113426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45980.52088113426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45980.52088113426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45980.52088113426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45980.52088113426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45980.52088113426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45980.52088113426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45980.52088113426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45980.52088113426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45980.52088113426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45980.52088113426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45980.52088113426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45980.52088113426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45980.52088113426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45980.52088113426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45980.52088113426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45980.52088113426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45980.52088113426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45980.52088113426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45980.52088113426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45980.52088113426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45980.52088113426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45980.52088113426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45980.52088113426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45980.52088113426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45980.52088113426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45980.52088113426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45980.52088113426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45980.52088113426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45980.52088113426</v>
      </c>
      <c r="H135" s="109"/>
      <c r="I135" s="109" t="str">
        <f>IFERROR(VLOOKUP(D135,DB!A:F,6,0),"")</f>
        <v/>
      </c>
      <c r="J135" s="109" t="str">
        <f>IFERROR(VLOOKUP(D135,DB!A:G,7,0),"")</f>
        <v/>
      </c>
      <c r="K135" s="109"/>
      <c r="L135" s="109" t="str">
        <f>IFERROR(VLOOKUP(D135,DB!A:I,9,0),"")</f>
        <v/>
      </c>
    </row>
    <row r="136" spans="1:12">
      <c r="A136" s="138"/>
      <c r="B136" s="138" t="str">
        <f>IFERROR(VLOOKUP(D136,DB!A:K,11,0),"")</f>
        <v/>
      </c>
      <c r="C136" s="138"/>
      <c r="D136" s="138"/>
      <c r="E136" s="138"/>
      <c r="F136" s="139"/>
      <c r="G136" s="111">
        <f ca="1">IFERROR(NOW()-F136,"")</f>
        <v>45980.52088113426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45980.52088113426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45980.52088113426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45980.52088113426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45980.52088113426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45980.52088113426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45980.52088113426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45980.52088113426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45980.52088113426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45980.52088113426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45980.52088113426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45980.52088113426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45980.52088113426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45980.52088113426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45980.52088113426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45980.52088113426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45980.52088113426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45980.52088113426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45980.52088113426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45980.52088113426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45980.52088113426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45980.52088113426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45980.52088113426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45980.52088113426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45980.52088113426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45980.52088113426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45980.52088113426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45980.52088113426</v>
      </c>
      <c r="H163" s="139"/>
      <c r="I163" s="138" t="str">
        <f>IFERROR(VLOOKUP(D163,DB!A:F,6,0),"")</f>
        <v/>
      </c>
      <c r="J163" s="138" t="str">
        <f>IFERROR(VLOOKUP(D163,DB!A:G,7,0),"")</f>
        <v/>
      </c>
      <c r="K163" s="138"/>
      <c r="L163" s="138" t="str">
        <f>IFERROR(VLOOKUP(D163,DB!A:I,9,0),"")</f>
        <v/>
      </c>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37423</v>
      </c>
      <c r="E2" s="109" t="s">
        <v>39021</v>
      </c>
      <c r="F2" s="121">
        <v>45980.415509259263</v>
      </c>
      <c r="G2" s="104">
        <f t="shared" ref="G2:G28" ca="1" si="0">IFERROR(NOW()-F2,"-")</f>
        <v>0.10537187499721767</v>
      </c>
      <c r="H2" s="121">
        <v>45980.415509259263</v>
      </c>
      <c r="I2" s="119" t="str">
        <f>IFERROR(VLOOKUP(D2,DB!A:F,6,0),"")</f>
        <v>Generator-SG</v>
      </c>
      <c r="J2" s="119" t="str">
        <f>IFERROR(VLOOKUP(D2,DB!A:G,7,0),"")</f>
        <v>Dead</v>
      </c>
      <c r="K2" s="122" t="s">
        <v>39121</v>
      </c>
      <c r="L2" s="123" t="str">
        <f>IFERROR(VLOOKUP(D2,DB!A:I,9,0),"")</f>
        <v>Latis</v>
      </c>
    </row>
    <row r="3" spans="1:16382" ht="31.5" customHeight="1">
      <c r="A3" s="118"/>
      <c r="B3" s="119" t="str">
        <f>IFERROR(VLOOKUP(D3,DB!A:K,11,0),"")</f>
        <v/>
      </c>
      <c r="C3" s="120"/>
      <c r="D3" s="119"/>
      <c r="E3" s="109"/>
      <c r="F3" s="121"/>
      <c r="G3" s="104">
        <f t="shared" ca="1" si="0"/>
        <v>45980.52088113426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45980.52088113426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45980.52088113426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45980.52088113426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45980.52088113426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45980.52088113426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45980.52088113426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45980.52088113426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45980.52088113426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45980.52088113426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45980.52088113426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45980.52088113426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45980.52088113426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45980.52088113426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45980.52088113426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45980.52088113426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45980.52088113426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45980.52088113426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45980.52088113426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45980.52088113426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45980.52088113426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45980.52088113426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45980.52088113426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45980.52088113426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45980.52088113426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45980.52088113426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45980.52088113426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45980.52088113426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45980.52088113426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45980.52088113426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45980.52088113426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45980.52088113426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45980.52088113426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45980.52088113426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45980.52088113426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45980.52088113426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45980.52088113426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45980.52088113426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45980.52088113426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45980.52088113426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45980.52088113426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45980.52088113426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45980.52088113426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45980.52088113426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45980.52088113426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45980.52088113426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45980.52088113426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45980.52088113426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45980.52088113426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45980.52088113426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45980.52088113426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45980.52088113426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45980.52088113426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45980.52088113426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45980.52088113426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45980.52088113426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45980.52088113426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45980.52088113426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45980.52088113426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45980.52088113426</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2025-11-19T09:32:03Z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