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96" documentId="120_S{2AC9BD13-BADA-5192-A53E-5A8FF88502F6}" xr6:coauthVersionLast="47" xr6:coauthVersionMax="47" xr10:uidLastSave="{9F1DCB89-7051-402D-B613-4F292567DB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<sst xmlns="http://schemas.openxmlformats.org/spreadsheetml/2006/main" count="180281" uniqueCount="39125">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</sst>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L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318.14346435185143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6.8151851854054257E-2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45981.091890277778</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45981.091890277778</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45981.091890277778</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45981.091890277778</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45981.091890277778</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45981.091890277778</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45981.091890277778</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45981.091890277778</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45981.091890277778</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45981.091890277778</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45981.091890277778</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45981.091890277778</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45981.091890277778</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45981.091890277778</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45981.091890277778</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45981.091890277778</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45981.091890277778</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45981.091890277778</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45981.091890277778</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45981.091890277778</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45981.091890277778</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45981.091890277778</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45981.091890277778</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45981.091890277778</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45981.091890277778</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45981.091890277778</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45981.091890277778</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45981.091890277778</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45981.091890277778</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45981.091890277778</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45981.091890277778</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45981.091890277778</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45981.091890277778</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45981.091890277778</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45981.091890277778</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45981.091890277778</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45981.091890277778</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45981.091890277778</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45981.091890277778</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45981.091890277778</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45981.091890277778</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45981.091890277778</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45981.091890277778</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45981.091890277778</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45981.091890277778</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45981.091890277778</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45981.091890277778</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45981.091890277778</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45981.091890277778</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45981.091890277778</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45981.091890277778</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45981.091890277778</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45981.091890277778</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45981.091890277778</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45981.091890277778</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45981.091890277778</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45981.091890277778</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45981.091890277778</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45981.091890277778</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45981.091890277778</v>
      </c>
      <c r="H63" s="153"/>
      <c r="I63" s="151" t="str">
        <f>IFERROR(VLOOKUP(D63,DB!A:F,6,0),"")</f>
        <v/>
      </c>
      <c r="J63" s="151" t="str">
        <f>IFERROR(VLOOKUP(D63,DB!A:G,7,0),"")</f>
        <v/>
      </c>
      <c r="K63" s="155"/>
      <c r="L63" s="156" t="str">
        <f>IFERROR(VLOOKUP(D63,DB!A:I,9,0),"")</f>
        <v/>
      </c>
    </row>
    <row r="64" spans="1:12" ht="15" customHeight="1">
      <c r="A64" s="150"/>
      <c r="B64" s="151" t="str">
        <f>IFERROR(VLOOKUP(D64,DB!A:K,11,0),"")</f>
        <v/>
      </c>
      <c r="C64" s="151"/>
      <c r="D64" s="134"/>
      <c r="E64" s="152"/>
      <c r="F64" s="153"/>
      <c r="G64" s="154">
        <f ca="1">IFERROR(NOW()-F64,"-")</f>
        <v>45981.091890277778</v>
      </c>
      <c r="H64" s="153"/>
      <c r="I64" s="151" t="str">
        <f>IFERROR(VLOOKUP(D64,DB!A:F,6,0),"")</f>
        <v/>
      </c>
      <c r="J64" s="151" t="str">
        <f>IFERROR(VLOOKUP(D64,DB!A:G,7,0),"")</f>
        <v/>
      </c>
      <c r="K64" s="155"/>
      <c r="L64" s="156" t="str">
        <f>IFERROR(VLOOKUP(D64,DB!A:I,9,0),"")</f>
        <v/>
      </c>
    </row>
    <row r="65" spans="1:12" ht="15" customHeight="1">
      <c r="A65" s="143"/>
      <c r="B65" s="144" t="str">
        <f>IFERROR(VLOOKUP(D65,DB!A:K,11,0),"")</f>
        <v/>
      </c>
      <c r="C65" s="144"/>
      <c r="D65" s="157"/>
      <c r="E65" s="145"/>
      <c r="F65" s="146"/>
      <c r="G65" s="147">
        <f ca="1">IFERROR(NOW()-F65,"-")</f>
        <v>45981.091890277778</v>
      </c>
      <c r="H65" s="146"/>
      <c r="I65" s="144" t="str">
        <f>IFERROR(VLOOKUP(D65,DB!A:F,6,0),"")</f>
        <v/>
      </c>
      <c r="J65" s="144" t="str">
        <f>IFERROR(VLOOKUP(D65,DB!A:G,7,0),"")</f>
        <v/>
      </c>
      <c r="K65" s="148"/>
      <c r="L65" s="149" t="str">
        <f>IFERROR(VLOOKUP(D65,DB!A:I,9,0),"")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156.0920523148161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6.4575462965876795E-2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4.0964351850561798E-2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45981.091890277778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45981.091890277778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45981.091890277778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45981.091890277778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45981.091890277778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45981.091890277778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45981.091890277778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45981.091890277778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45981.091890277778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45981.091890277778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45981.091890277778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45981.091890277778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45981.091890277778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45981.091890277778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45981.091890277778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45981.091890277778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45981.091890277778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45981.091890277778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45981.091890277778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45981.091890277778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45981.091890277778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45981.091890277778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45981.091890277778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45981.091890277778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45981.091890277778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45981.091890277778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45981.091890277778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45981.091890277778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45981.091890277778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45981.091890277778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45981.091890277778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45981.091890277778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45981.091890277778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45981.091890277778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45981.091890277778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45981.091890277778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45981.091890277778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45981.091890277778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45981.091890277778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45981.091890277778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45981.091890277778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45981.091890277778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45981.091890277778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45981.091890277778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45981.091890277778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45981.091890277778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45981.091890277778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45981.091890277778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45981.091890277778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45981.091890277778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45981.091890277778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45981.091890277778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45981.091890277778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45981.091890277778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45981.091890277778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45981.091890277778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45981.091890277778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45981.091890277778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45981.091890277778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45981.091890277778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45981.091890277778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45981.091890277778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45981.091890277778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45981.091890277778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45981.091890277778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45981.091890277778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45981.091890277778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45981.091890277778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45981.091890277778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45981.091890277778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45981.091890277778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45981.091890277778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45981.091890277778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45981.091890277778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45981.091890277778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45981.091890277778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45981.091890277778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45981.091890277778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45981.091890277778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45981.091890277778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45981.091890277778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45981.091890277778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45981.091890277778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45981.091890277778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45981.091890277778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45981.091890277778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45981.091890277778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45981.091890277778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45981.091890277778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45981.091890277778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45981.091890277778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45981.091890277778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45981.091890277778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45981.091890277778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45981.091890277778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45981.091890277778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45981.091890277778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45981.091890277778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45981.091890277778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45981.091890277778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45981.091890277778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45981.091890277778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45981.091890277778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45981.091890277778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45981.091890277778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45981.091890277778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45981.091890277778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45981.091890277778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45981.091890277778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45981.091890277778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45981.091890277778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45981.091890277778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45981.091890277778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45981.091890277778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45981.091890277778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45981.091890277778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45981.091890277778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45981.091890277778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45981.091890277778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45981.091890277778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45981.091890277778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45981.091890277778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45981.091890277778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45981.091890277778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45981.091890277778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45981.091890277778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45981.091890277778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45981.091890277778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45981.091890277778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45981.091890277778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45981.091890277778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45981.091890277778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45981.091890277778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45981.091890277778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45981.091890277778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45981.091890277778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45981.091890277778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45981.091890277778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45981.091890277778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45981.091890277778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45981.091890277778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45981.091890277778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45981.091890277778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45981.091890277778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45981.091890277778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45981.091890277778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45981.091890277778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45981.091890277778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45981.091890277778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45981.091890277778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45981.091890277778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45981.091890277778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45981.091890277778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45981.091890277778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45981.091890277778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45981.091890277778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45981.091890277778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45981.091890277778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45981.091890277778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45981.091890277778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45981.091890277778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45981.091890277778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45981.091890277778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45981.091890277778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45981.091890277778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45981.091890277778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45981.091890277778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45981.091890277778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45981.091890277778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45981.091890277778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45981.091890277778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45981.091890277778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45981.091890277778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45981.091890277778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45981.091890277778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45981.091890277778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45981.091890277778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45981.091890277778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45981.091890277778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45981.091890277778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45981.091890277778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45981.091890277778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45981.091890277778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45981.091890277778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45981.091890277778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45981.091890277778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45981.091890277778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45981.091890277778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45981.091890277778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45981.091890277778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45981.091890277778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45981.091890277778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45981.091890277778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45981.091890277778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45981.091890277778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45981.091890277778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45981.091890277778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45981.091890277778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45981.091890277778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45981.091890277778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45981.091890277778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45981.091890277778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45981.091890277778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45981.091890277778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45981.091890277778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45981.091890277778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45981.091890277778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45981.091890277778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45981.091890277778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45981.091890277778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45981.091890277778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45981.091890277778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45981.091890277778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45981.091890277778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45981.091890277778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45981.091890277778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45981.091890277778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45981.091890277778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45981.091890277778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45981.091890277778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45981.091890277778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45981.091890277778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45981.091890277778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45981.091890277778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45981.091890277778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45981.091890277778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45981.091890277778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45981.091890277778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45981.091890277778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45981.091890277778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45981.091890277778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45981.091890277778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45981.091890277778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45981.091890277778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45981.091890277778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45981.091890277778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45981.091890277778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45981.091890277778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45981.091890277778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45981.091890277778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45981.091890277778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45981.091890277778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45981.091890277778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45981.091890277778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45981.091890277778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45981.091890277778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45981.091890277778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45981.091890277778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45981.091890277778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45981.091890277778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45981.091890277778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45981.091890277778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45981.091890277778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45981.091890277778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45981.091890277778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45981.091890277778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45981.091890277778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45981.091890277778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45981.091890277778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45981.091890277778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45981.091890277778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45981.091890277778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45981.091890277778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45981.091890277778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45981.091890277778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45981.091890277778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45981.091890277778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45981.091890277778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45981.091890277778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45981.091890277778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45981.091890277778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45981.091890277778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45981.091890277778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45981.091890277778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45981.091890277778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45981.091890277778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45981.091890277778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45981.091890277778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45981.091890277778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45981.091890277778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45981.091890277778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45981.091890277778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45981.091890277778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45981.091890277778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45981.091890277778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45981.091890277778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45981.091890277778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45981.091890277778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45981.091890277778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45981.091890277778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45981.091890277778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45981.091890277778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45981.091890277778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45981.091890277778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45981.091890277778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45981.091890277778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45981.091890277778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45981.091890277778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45981.091890277778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45981.091890277778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45981.091890277778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45981.091890277778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45981.091890277778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45981.091890277778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45981.091890277778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45981.091890277778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45981.091890277778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45981.091890277778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45981.091890277778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45981.091890277778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45981.091890277778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45981.091890277778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45981.091890277778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45981.091890277778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45981.091890277778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45981.091890277778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45981.091890277778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45981.091890277778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45981.091890277778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45981.091890277778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45981.091890277778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45981.091890277778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45981.091890277778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45981.091890277778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45981.091890277778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45981.091890277778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45981.091890277778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45981.091890277778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45981.091890277778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45981.091890277778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45981.091890277778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45981.091890277778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45981.091890277778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45981.091890277778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45981.091890277778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45981.091890277778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45981.091890277778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45981.091890277778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45981.091890277778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45981.091890277778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45981.091890277778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45981.091890277778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45981.091890277778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45981.091890277778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45981.091890277778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45981.091890277778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45981.091890277778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45981.091890277778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45981.091890277778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45981.091890277778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45981.091890277778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45981.091890277778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45981.091890277778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45981.091890277778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45981.091890277778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45981.091890277778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45981.091890277778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45981.091890277778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45981.091890277778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45981.091890277778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45981.091890277778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45981.091890277778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45981.091890277778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45981.091890277778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45981.091890277778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45981.091890277778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45981.091890277778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45981.091890277778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45981.091890277778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45981.091890277778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45981.091890277778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45981.091890277778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45981.091890277778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45981.091890277778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45981.091890277778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45981.091890277778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45981.091890277778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45981.091890277778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45981.091890277778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45981.091890277778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45981.091890277778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45981.091890277778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45981.091890277778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45981.091890277778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45981.091890277778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45981.091890277778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45981.091890277778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45981.091890277778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45981.091890277778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45981.091890277778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45981.091890277778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45981.091890277778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45981.091890277778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45981.091890277778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45981.091890277778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45981.091890277778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45981.091890277778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45981.091890277778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45981.091890277778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45981.091890277778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45981.091890277778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45981.091890277778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45981.091890277778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45981.091890277778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45981.091890277778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45981.091890277778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45981.091890277778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45981.091890277778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45981.091890277778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45981.091890277778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45981.091890277778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45981.091890277778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45981.091890277778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45981.091890277778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45981.091890277778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45981.091890277778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45981.091890277778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45981.091890277778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45981.091890277778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45981.091890277778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45981.091890277778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45981.091890277778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45981.091890277778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45981.091890277778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45981.091890277778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45981.091890277778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45981.091890277778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45981.091890277778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45981.091890277778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45981.091890277778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45981.091890277778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45981.091890277778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45981.091890277778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45981.091890277778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45981.091890277778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45981.091890277778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45981.091890277778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45981.091890277778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45981.091890277778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45981.091890277778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45981.091890277778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45981.091890277778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45981.091890277778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45981.091890277778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45981.091890277778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45981.091890277778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45981.091890277778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45981.091890277778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45981.091890277778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45981.091890277778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45981.091890277778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45981.091890277778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45981.091890277778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45981.091890277778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45981.091890277778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45981.091890277778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45981.091890277778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45981.091890277778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45981.091890277778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45981.091890277778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45981.091890277778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45981.091890277778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45981.091890277778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45981.091890277778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45981.091890277778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45981.091890277778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45981.091890277778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45981.091890277778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45981.091890277778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45981.091890277778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45981.091890277778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45981.091890277778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45981.091890277778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45981.091890277778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45981.091890277778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45981.091890277778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45981.091890277778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45981.091890277778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45981.091890277778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45981.091890277778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45981.091890277778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45981.091890277778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45981.091890277778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45981.091890277778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45981.091890277778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45981.091890277778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45981.091890277778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45981.091890277778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45981.091890277778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45981.091890277778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45981.091890277778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45981.091890277778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45981.091890277778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45981.091890277778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45981.091890277778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45981.091890277778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45981.091890277778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45981.091890277778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45981.091890277778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45981.091890277778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45981.091890277778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45981.091890277778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45981.091890277778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45981.091890277778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45981.091890277778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45981.091890277778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45981.091890277778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45981.091890277778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45981.091890277778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45981.091890277778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45981.091890277778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45981.091890277778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45981.091890277778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45981.091890277778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45981.091890277778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45981.091890277778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45981.091890277778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45981.091890277778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45981.091890277778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45981.091890277778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45981.091890277778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45981.091890277778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45981.091890277778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45981.091890277778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45981.091890277778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45981.091890277778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45981.091890277778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45981.091890277778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45981.091890277778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45981.091890277778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45981.091890277778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45981.091890277778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45981.091890277778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45981.091890277778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45981.091890277778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45981.091890277778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45981.091890277778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45981.091890277778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45981.091890277778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45981.091890277778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45981.091890277778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45981.091890277778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45981.091890277778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45981.091890277778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45981.091890277778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45981.091890277778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45981.091890277778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45981.091890277778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45981.091890277778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45981.091890277778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45981.091890277778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45981.091890277778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45981.091890277778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45981.091890277778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45981.091890277778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45981.091890277778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45981.091890277778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45981.091890277778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45981.091890277778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45981.091890277778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45981.091890277778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45981.091890277778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45981.091890277778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45981.091890277778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45981.091890277778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45981.091890277778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45981.091890277778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45981.091890277778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45981.091890277778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45981.091890277778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45981.091890277778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45981.091890277778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45981.091890277778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45981.091890277778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45981.091890277778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45981.091890277778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45981.091890277778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45981.091890277778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45981.091890277778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45981.091890277778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45981.091890277778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45981.091890277778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45981.091890277778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45981.091890277778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45981.091890277778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45981.091890277778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45981.091890277778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45981.091890277778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45981.091890277778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45981.091890277778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45981.091890277778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45981.091890277778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45981.091890277778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45981.091890277778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45981.091890277778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45981.091890277778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45981.091890277778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45981.091890277778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45981.091890277778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45981.091890277778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45981.091890277778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45981.091890277778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45981.091890277778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45981.091890277778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45981.091890277778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45981.091890277778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45981.091890277778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45981.091890277778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45981.091890277778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45981.091890277778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45981.091890277778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45981.091890277778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45981.091890277778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45981.091890277778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45981.091890277778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45981.091890277778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45981.091890277778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45981.091890277778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45981.091890277778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45981.091890277778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45981.091890277778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45981.091890277778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45981.091890277778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45981.091890277778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45981.091890277778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45981.091890277778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45981.091890277778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45981.091890277778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45981.091890277778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45981.091890277778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45981.091890277778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45981.091890277778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45981.091890277778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45981.091890277778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45981.091890277778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45981.091890277778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45981.091890277778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45981.091890277778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45981.091890277778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45981.091890277778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45981.091890277778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45981.091890277778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45981.091890277778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45981.091890277778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45981.091890277778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45981.091890277778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45981.091890277778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45981.091890277778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45981.091890277778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45981.091890277778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45981.091890277778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45981.091890277778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45981.091890277778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45981.091890277778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45981.091890277778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45981.091890277778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45981.091890277778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45981.091890277778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45981.091890277778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45981.091890277778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45981.091890277778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45981.091890277778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45981.091890277778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45981.091890277778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45981.091890277778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45981.091890277778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45981.091890277778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45981.091890277778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45981.091890277778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45981.091890277778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45981.091890277778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45981.091890277778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45981.091890277778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45981.091890277778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45981.091890277778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45981.091890277778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45981.091890277778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45981.091890277778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45981.091890277778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45981.091890277778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45981.091890277778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45981.091890277778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45981.091890277778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45981.091890277778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45981.091890277778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45981.091890277778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45981.091890277778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45981.091890277778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45981.091890277778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45981.091890277778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45981.091890277778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45981.091890277778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45981.091890277778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45981.091890277778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45981.091890277778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45981.091890277778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45981.091890277778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45981.091890277778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45981.091890277778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45981.091890277778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45981.091890277778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45981.091890277778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45981.091890277778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45981.091890277778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45981.091890277778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45981.091890277778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45981.091890277778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45981.091890277778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45981.091890277778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45981.091890277778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45981.091890277778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45981.091890277778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45981.091890277778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45981.091890277778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45981.091890277778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45981.091890277778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45981.091890277778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45981.091890277778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45981.091890277778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45981.091890277778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45981.091890277778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45981.091890277778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45981.091890277778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45981.091890277778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45981.091890277778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45981.091890277778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45981.091890277778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45981.091890277778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45981.091890277778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45981.091890277778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45981.091890277778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45981.091890277778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45981.091890277778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45981.091890277778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45981.091890277778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45981.091890277778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45981.091890277778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45981.091890277778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45981.091890277778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45981.091890277778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45981.091890277778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45981.091890277778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45981.091890277778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45981.091890277778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45981.091890277778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45981.091890277778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45981.091890277778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45981.091890277778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45981.091890277778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45981.091890277778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45981.091890277778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45981.091890277778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45981.091890277778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45981.091890277778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45981.091890277778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45981.091890277778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45981.091890277778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45981.091890277778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45981.091890277778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45981.091890277778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45981.091890277778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45981.091890277778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45981.091890277778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45981.091890277778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45981.091890277778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45981.091890277778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45981.091890277778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45981.091890277778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45981.091890277778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45981.091890277778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45981.091890277778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45981.091890277778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45981.091890277778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45981.091890277778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45981.091890277778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45981.091890277778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45981.091890277778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45981.091890277778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45981.091890277778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45981.091890277778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45981.091890277778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45981.091890277778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45981.091890277778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45981.091890277778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45981.091890277778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45981.091890277778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45981.091890277778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45981.091890277778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45981.091890277778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45981.091890277778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45981.091890277778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45981.091890277778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45981.091890277778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45981.091890277778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45981.091890277778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45981.091890277778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45981.091890277778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45981.091890277778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45981.091890277778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45981.091890277778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45981.091890277778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45981.091890277778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45981.091890277778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45981.091890277778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45981.091890277778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45981.091890277778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45981.091890277778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45981.091890277778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45981.091890277778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45981.091890277778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45981.091890277778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45981.091890277778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45981.091890277778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45981.091890277778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45981.091890277778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45981.091890277778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45981.091890277778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45981.091890277778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45981.091890277778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45981.091890277778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45981.091890277778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45981.091890277778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45981.091890277778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45981.091890277778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45981.091890277778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45981.091890277778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45981.091890277778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45981.091890277778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45981.091890277778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45981.091890277778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45981.091890277778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45981.091890277778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45981.091890277778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45981.091890277778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45981.091890277778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45981.091890277778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45981.091890277778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45981.091890277778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45981.091890277778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45981.091890277778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45981.091890277778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45981.091890277778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45981.091890277778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45981.091890277778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45981.091890277778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45981.091890277778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45981.091890277778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45981.091890277778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45981.091890277778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45981.091890277778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45981.091890277778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45981.091890277778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45981.091890277778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45981.091890277778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45981.091890277778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45981.091890277778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45981.091890277778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45981.091890277778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45981.091890277778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45981.091890277778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45981.091890277778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45981.091890277778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45981.091890277778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45981.091890277778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45981.091890277778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45981.091890277778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45981.091890277778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45981.091890277778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45981.091890277778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45981.091890277778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45981.091890277778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45981.091890277778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45981.091890277778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45981.091890277778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45981.091890277778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45981.091890277778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45981.091890277778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45981.091890277778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45981.091890277778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45981.091890277778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45981.091890277778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45981.091890277778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45981.091890277778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45981.091890277778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45981.091890277778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45981.091890277778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45981.091890277778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45981.091890277778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45981.091890277778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45981.091890277778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45981.091890277778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45981.091890277778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45981.091890277778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45981.091890277778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45981.091890277778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45981.091890277778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45981.091890277778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45981.091890277778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45981.091890277778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45981.091890277778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45981.091890277778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45981.091890277778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45981.091890277778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45981.091890277778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45981.091890277778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45981.091890277778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45981.091890277778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45981.091890277778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45981.091890277778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45981.091890277778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45981.091890277778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45981.091890277778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45981.091890277778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45981.091890277778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45981.091890277778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45981.091890277778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45981.091890277778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45981.091890277778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45981.091890277778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45981.091890277778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45981.091890277778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45981.091890277778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45981.091890277778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45981.091890277778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45981.091890277778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45981.091890277778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45981.091890277778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45981.091890277778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45981.091890277778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45981.091890277778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45981.091890277778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45981.091890277778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45981.091890277778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45981.091890277778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45981.091890277778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45981.091890277778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45981.091890277778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45981.091890277778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45981.091890277778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45981.091890277778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45981.091890277778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45981.091890277778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45981.091890277778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45981.091890277778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45981.091890277778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45981.091890277778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45981.091890277778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45981.091890277778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45981.091890277778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45981.091890277778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45981.091890277778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45981.091890277778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45981.091890277778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45981.091890277778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45981.091890277778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45981.091890277778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45981.091890277778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45981.091890277778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45981.091890277778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45981.091890277778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45981.091890277778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45981.091890277778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45981.091890277778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45981.091890277778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45981.091890277778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45981.091890277778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45981.091890277778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45981.091890277778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45981.091890277778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45981.091890277778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45981.091890277778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45981.091890277778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45981.091890277778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45981.091890277778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45981.091890277778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45981.091890277778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45981.091890277778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45981.091890277778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45981.091890277778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45981.091890277778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45981.091890277778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45981.091890277778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45981.091890277778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45981.091890277778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45981.091890277778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45981.091890277778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45981.091890277778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45981.091890277778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45981.091890277778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45981.091890277778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45981.091890277778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45981.091890277778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45981.091890277778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45981.091890277778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45981.091890277778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45981.091890277778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45981.091890277778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45981.091890277778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45981.091890277778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45981.091890277778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45981.091890277778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45981.091890277778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45981.091890277778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45981.091890277778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45981.091890277778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45981.091890277778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45981.091890277778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45981.091890277778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45981.091890277778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45981.091890277778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45981.091890277778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45981.091890277778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45981.091890277778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45981.091890277778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45981.091890277778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45981.091890277778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45981.091890277778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45981.091890277778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45981.091890277778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45981.091890277778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45981.091890277778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45981.091890277778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45981.091890277778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45981.091890277778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45981.091890277778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45981.091890277778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45981.091890277778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45981.091890277778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45981.091890277778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45981.091890277778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45981.091890277778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45981.091890277778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45981.091890277778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45981.091890277778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45981.091890277778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45981.091890277778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45981.091890277778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45981.091890277778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45981.091890277778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45981.091890277778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45981.091890277778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45981.091890277778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45981.091890277778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45981.091890277778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45981.091890277778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45981.091890277778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45981.091890277778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45981.091890277778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45981.091890277778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45981.091890277778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45981.091890277778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45981.091890277778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45981.091890277778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45981.091890277778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45981.091890277778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45981.091890277778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45981.091890277778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45981.091890277778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45981.091890277778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45981.091890277778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45981.091890277778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45981.091890277778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45981.091890277778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45981.091890277778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45981.091890277778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45981.091890277778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45981.091890277778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45981.091890277778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45981.091890277778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45981.091890277778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45981.091890277778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45981.091890277778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45981.091890277778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45981.091890277778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45981.091890277778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45981.091890277778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45981.091890277778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45981.091890277778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45981.091890277778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45981.091890277778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45981.091890277778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45981.091890277778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45981.091890277778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45981.091890277778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45981.091890277778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45981.091890277778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45981.091890277778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45981.091890277778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45981.091890277778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45981.091890277778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45981.091890277778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45981.091890277778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45981.091890277778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45981.091890277778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45981.091890277778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45981.091890277778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45981.091890277778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45981.091890277778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45981.091890277778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45981.091890277778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45981.091890277778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45981.091890277778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45981.091890277778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45981.091890277778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45981.091890277778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45981.091890277778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45981.091890277778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45981.091890277778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45981.091890277778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45981.091890277778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45981.091890277778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45981.091890277778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45981.091890277778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45981.091890277778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45981.091890277778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45981.091890277778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45981.091890277778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45981.091890277778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45981.091890277778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45981.091890277778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45981.091890277778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45981.091890277778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45981.091890277778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45981.091890277778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45981.091890277778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45981.091890277778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45981.091890277778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45981.091890277778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45981.091890277778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45981.091890277778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45981.091890277778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45981.091890277778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45981.091890277778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45981.091890277778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45981.091890277778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45981.091890277778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45981.091890277778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45981.091890277778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45981.091890277778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45981.091890277778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45981.091890277778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45981.091890277778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45981.091890277778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45981.091890277778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45981.091890277778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45981.091890277778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45981.091890277778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45981.091890277778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45981.091890277778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45981.091890277778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45981.091890277778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45981.091890277778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45981.091890277778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277.61117268518137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0.24971435184852453</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45981.091890277778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45981.091890277778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45981.091890277778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45981.091890277778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45981.091890277778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45981.091890277778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45981.091890277778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45981.091890277778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45981.091890277778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45981.091890277778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45981.091890277778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45981.091890277778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45981.091890277778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45981.091890277778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45981.091890277778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45981.091890277778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45981.091890277778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45981.091890277778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45981.091890277778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45981.091890277778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45981.091890277778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45981.091890277778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45981.091890277778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45981.091890277778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45981.091890277778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45981.091890277778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45981.091890277778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45981.091890277778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45981.091890277778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45981.091890277778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45981.091890277778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45981.091890277778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45981.091890277778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45981.091890277778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45981.091890277778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45981.091890277778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45981.091890277778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45981.091890277778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45981.091890277778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45981.091890277778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45981.091890277778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45981.091890277778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45981.091890277778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45981.091890277778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45981.091890277778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45981.091890277778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45981.091890277778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45981.091890277778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45981.091890277778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45981.091890277778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45981.091890277778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45981.091890277778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45981.091890277778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45981.091890277778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45981.091890277778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45981.091890277778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45981.091890277778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45981.091890277778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45981.091890277778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45981.091890277778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45981.091890277778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45981.091890277778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45981.091890277778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45981.091890277778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45981.091890277778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45981.091890277778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45981.091890277778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45981.091890277778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45981.091890277778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45981.091890277778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45981.091890277778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45981.091890277778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45981.091890277778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45981.091890277778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45981.091890277778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45981.091890277778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45981.091890277778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45981.091890277778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45981.091890277778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45981.091890277778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45981.091890277778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45981.091890277778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45981.091890277778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45981.091890277778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45981.091890277778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45981.091890277778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45981.091890277778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45981.091890277778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45981.091890277778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45981.091890277778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45981.091890277778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45981.091890277778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45981.091890277778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45981.091890277778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45981.091890277778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45981.091890277778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45981.091890277778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45981.091890277778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45981.091890277778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45981.091890277778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45981.091890277778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45981.091890277778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45981.091890277778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45981.091890277778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45981.091890277778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45981.091890277778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45981.091890277778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45981.091890277778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45981.091890277778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45981.091890277778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45981.091890277778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45981.091890277778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45981.091890277778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45981.091890277778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45981.091890277778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45981.091890277778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45981.091890277778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45981.091890277778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45981.091890277778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45981.091890277778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45981.091890277778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45981.091890277778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45981.091890277778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45981.091890277778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45981.091890277778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45981.091890277778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45981.091890277778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45981.091890277778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45981.091890277778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45981.091890277778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45981.091890277778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45981.091890277778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45981.091890277778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45981.091890277778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45981.091890277778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45981.091890277778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45981.091890277778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45981.091890277778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45981.091890277778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45981.091890277778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45981.091890277778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45981.091890277778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45981.091890277778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45981.091890277778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45981.091890277778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45981.091890277778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45981.091890277778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45981.091890277778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45981.091890277778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45981.091890277778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45981.091890277778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45981.091890277778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45981.091890277778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45981.091890277778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45981.091890277778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45981.091890277778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45981.091890277778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45981.091890277778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45981.091890277778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45981.091890277778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45981.091890277778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45981.091890277778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45981.091890277778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45981.091890277778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45981.091890277778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45981.091890277778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45981.091890277778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45981.091890277778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45981.091890277778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45981.091890277778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45981.091890277778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45981.091890277778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45981.091890277778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45981.091890277778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45981.091890277778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45981.091890277778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45981.091890277778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45981.091890277778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45981.091890277778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45981.091890277778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45981.091890277778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45981.091890277778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45981.091890277778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45981.091890277778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45981.091890277778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45981.091890277778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45981.091890277778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45981.091890277778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45981.091890277778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45981.091890277778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45981.091890277778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45981.091890277778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45981.091890277778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45981.091890277778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45981.091890277778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45981.091890277778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45981.091890277778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45981.091890277778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45981.091890277778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45981.091890277778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45981.091890277778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45981.091890277778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45981.091890277778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45981.091890277778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45981.091890277778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45981.091890277778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45981.091890277778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45981.091890277778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45981.091890277778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45981.091890277778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45981.091890277778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45981.091890277778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45981.091890277778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45981.091890277778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45981.091890277778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45981.091890277778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45981.091890277778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45981.091890277778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45981.091890277778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45981.091890277778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45981.091890277778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45981.091890277778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45981.091890277778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45981.091890277778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45981.091890277778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45981.091890277778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45981.091890277778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45981.091890277778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45981.091890277778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45981.091890277778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45981.091890277778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45981.091890277778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45981.091890277778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45981.091890277778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45981.091890277778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45981.091890277778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45981.091890277778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45981.091890277778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45981.091890277778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45981.091890277778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45981.091890277778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45981.091890277778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45981.091890277778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45981.091890277778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45981.091890277778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45981.091890277778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45981.091890277778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45981.091890277778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45981.091890277778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45981.091890277778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45981.091890277778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45981.091890277778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45981.091890277778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45981.091890277778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45981.091890277778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45981.091890277778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45981.091890277778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45981.091890277778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45981.091890277778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45981.091890277778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45981.091890277778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45981.091890277778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45981.091890277778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45981.091890277778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45981.091890277778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45981.091890277778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45981.091890277778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45981.091890277778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45981.091890277778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45981.091890277778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45981.091890277778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45981.091890277778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45981.091890277778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45981.091890277778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45981.091890277778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45981.091890277778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45981.091890277778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45981.091890277778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45981.091890277778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45981.091890277778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45981.091890277778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45981.091890277778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45981.091890277778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45981.091890277778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45981.091890277778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45981.091890277778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45981.091890277778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45981.091890277778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45981.091890277778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45981.091890277778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45981.091890277778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45981.091890277778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45981.091890277778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45981.091890277778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45981.091890277778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45981.091890277778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45981.091890277778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45981.091890277778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45981.091890277778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45981.091890277778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45981.091890277778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45981.091890277778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45981.091890277778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45981.091890277778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45981.091890277778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45981.091890277778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45981.091890277778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45981.091890277778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45981.091890277778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45981.091890277778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45981.091890277778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45981.091890277778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45981.091890277778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45981.091890277778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45981.091890277778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45981.091890277778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45981.091890277778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45981.091890277778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45981.091890277778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45981.091890277778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45981.091890277778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45981.091890277778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45981.091890277778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45981.091890277778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45981.091890277778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45981.091890277778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45981.091890277778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45981.091890277778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45981.091890277778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45981.091890277778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45981.091890277778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45981.091890277778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45981.091890277778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45981.091890277778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45981.091890277778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45981.091890277778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45981.091890277778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45981.091890277778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45981.091890277778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45981.091890277778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45981.091890277778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45981.091890277778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45981.091890277778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45981.091890277778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45981.091890277778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45981.091890277778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45981.091890277778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45981.091890277778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45981.091890277778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45981.091890277778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45981.091890277778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45981.091890277778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45981.091890277778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45981.091890277778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45981.091890277778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45981.091890277778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45981.091890277778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45981.091890277778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45981.091890277778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45981.091890277778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45981.091890277778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45981.091890277778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45981.091890277778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45981.091890277778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45981.091890277778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45981.091890277778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45981.091890277778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45981.091890277778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45981.091890277778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45981.091890277778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45981.091890277778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45981.091890277778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45981.091890277778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45981.091890277778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45981.091890277778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45981.091890277778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45981.091890277778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45981.091890277778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45981.091890277778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45981.091890277778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45981.091890277778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45981.091890277778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45981.091890277778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45981.091890277778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45981.091890277778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45981.091890277778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45981.091890277778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45981.091890277778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45981.091890277778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45981.091890277778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45981.091890277778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45981.091890277778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45981.091890277778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45981.091890277778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45981.091890277778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45981.091890277778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45981.091890277778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45981.091890277778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45981.091890277778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45981.091890277778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45981.091890277778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45981.091890277778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45981.091890277778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45981.091890277778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45981.091890277778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45981.091890277778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45981.091890277778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45981.091890277778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45981.091890277778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45981.091890277778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45981.091890277778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45981.091890277778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45981.091890277778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45981.091890277778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45981.091890277778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45981.091890277778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45981.091890277778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45981.091890277778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45981.091890277778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45981.091890277778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45981.091890277778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45981.091890277778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45981.091890277778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45981.091890277778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45981.091890277778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45981.091890277778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45981.091890277778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45981.091890277778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45981.091890277778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45981.091890277778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45981.091890277778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45981.091890277778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45981.091890277778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45981.091890277778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45981.091890277778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45981.091890277778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45981.091890277778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45981.091890277778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45981.091890277778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45981.091890277778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45981.091890277778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45981.091890277778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45981.091890277778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45981.091890277778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45981.091890277778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45981.091890277778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45981.091890277778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45981.091890277778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45981.091890277778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45981.091890277778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45981.091890277778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45981.091890277778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45981.091890277778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45981.091890277778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45981.091890277778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45981.091890277778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45981.091890277778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45981.091890277778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45981.091890277778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45981.091890277778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45981.091890277778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45981.091890277778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45981.091890277778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45981.091890277778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45981.091890277778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45981.091890277778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45981.091890277778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45981.091890277778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45981.091890277778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45981.091890277778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45981.091890277778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45981.091890277778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45981.091890277778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45981.091890277778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45981.091890277778</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topLeftCell="F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89.259830092589254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54.903012962960929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32.430779166665161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3.5770870370397461</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7.5813888892298564E-2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45981.091890277778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45981.091890277778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45981.091890277778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45981.091890277778</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45981.091890277778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45981.091890277778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45981.091890277778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45981.091890277778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45981.091890277778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45981.091890277778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45981.091890277778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45981.091890277778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45981.091890277778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45981.091890277778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45981.091890277778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45981.091890277778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45981.091890277778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45981.091890277778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45981.091890277778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45981.091890277778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45981.091890277778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45981.091890277778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45981.091890277778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45981.091890277778</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45981.091890277778</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45981.091890277778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45981.091890277778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45981.091890277778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45981.091890277778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45981.091890277778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45981.091890277778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45981.091890277778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45981.091890277778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45981.091890277778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45981.091890277778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45981.091890277778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45981.091890277778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45981.091890277778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45981.091890277778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45981.091890277778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45981.091890277778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45981.091890277778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45981.091890277778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45981.091890277778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45981.091890277778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45981.091890277778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45981.091890277778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45981.091890277778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45981.091890277778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45981.091890277778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45981.091890277778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45981.091890277778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45981.091890277778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45981.091890277778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45981.091890277778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45981.091890277778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45981.091890277778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45981.091890277778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45981.091890277778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45981.091890277778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45981.091890277778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45981.091890277778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45981.091890277778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45981.091890277778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45981.091890277778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45981.091890277778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45981.091890277778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45981.091890277778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45981.091890277778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45981.091890277778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45981.091890277778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45981.091890277778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45981.091890277778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45981.091890277778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45981.091890277778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45981.091890277778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45981.091890277778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45981.091890277778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45981.091890277778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45981.091890277778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45981.091890277778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45981.091890277778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45981.091890277778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45981.091890277778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45981.091890277778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45981.091890277778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45981.091890277778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45981.091890277778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45981.091890277778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45981.091890277778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45981.091890277778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45981.091890277778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45981.091890277778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45981.091890277778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45981.091890277778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45981.091890277778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45981.091890277778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45981.091890277778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45981.091890277778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45981.091890277778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45981.091890277778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45981.091890277778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45981.091890277778</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45981.091890277778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45981.091890277778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45981.091890277778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45981.091890277778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45981.091890277778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45981.091890277778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45981.091890277778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45981.091890277778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45981.091890277778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45981.091890277778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45981.091890277778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45981.091890277778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45981.091890277778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45981.091890277778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45981.091890277778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45981.091890277778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45981.091890277778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45981.091890277778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45981.091890277778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45981.091890277778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45981.091890277778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45981.091890277778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45981.091890277778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45981.091890277778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45981.091890277778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45981.091890277778</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45981.091890277778</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45981.091890277778</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45981.091890277778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45981.091890277778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45981.091890277778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45981.091890277778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45981.091890277778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45981.091890277778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45981.091890277778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45981.091890277778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45981.091890277778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45981.091890277778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45981.091890277778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45981.091890277778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45981.091890277778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45981.091890277778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45981.091890277778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45981.091890277778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45981.091890277778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45981.091890277778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45981.091890277778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45981.091890277778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45981.091890277778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45981.091890277778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45981.091890277778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45981.091890277778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45981.091890277778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45981.091890277778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45981.091890277778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45981.091890277778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45981.091890277778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45981.091890277778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45981.091890277778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45981.091890277778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45981.091890277778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45981.091890277778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45981.091890277778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45981.091890277778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45981.091890277778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45981.091890277778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45981.091890277778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45981.091890277778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45981.091890277778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45981.091890277778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45981.091890277778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45981.091890277778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45981.091890277778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45981.091890277778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45981.091890277778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45981.091890277778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45981.091890277778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45981.091890277778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45981.091890277778</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