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28" documentId="120_S{2AC9BD13-BADA-5192-A53E-5A8FF88502F6}" xr6:coauthVersionLast="47" xr6:coauthVersionMax="47" xr10:uidLastSave="{371CE751-3408-4D6F-83E4-DB829C9F7FC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<sst xmlns="http://schemas.openxmlformats.org/spreadsheetml/2006/main" count="181584" uniqueCount="39206">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</sst>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329.31774282407423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2.5786805555981118E-2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45992.26616875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45992.26616875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45992.26616875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45992.26616875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45992.26616875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45992.26616875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45992.26616875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45992.26616875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45992.26616875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45992.26616875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45992.26616875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45992.26616875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45992.26616875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45992.26616875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45992.26616875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45992.26616875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45992.26616875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45992.26616875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45992.26616875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45992.26616875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45992.26616875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45992.26616875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45992.26616875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45992.26616875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45992.26616875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45992.26616875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45992.26616875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45992.26616875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45992.26616875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45992.26616875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45992.26616875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45992.26616875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45992.26616875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45992.26616875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45992.26616875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45992.26616875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45992.26616875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45992.26616875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45992.26616875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45992.26616875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45992.26616875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45992.26616875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45992.26616875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45992.26616875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45992.26616875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45992.26616875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45992.26616875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45992.26616875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45992.26616875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45992.26616875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45992.26616875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45992.26616875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45992.26616875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45992.26616875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45992.26616875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45992.26616875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45992.26616875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45992.26616875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45992.26616875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45992.26616875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45992.26616875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45992.26616875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45992.26616875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45992.26616875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45992.26616875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45992.26616875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45992.26616875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45992.26616875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45992.26616875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45992.26616875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45992.26616875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45992.26616875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45992.26616875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45992.26616875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45992.26616875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45992.26616875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45992.26616875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45992.26616875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45992.26616875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45992.26616875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45992.26616875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45992.26616875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45992.26616875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45992.26616875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45992.26616875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45992.26616875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45992.26616875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45992.26616875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45992.26616875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45992.26616875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45992.26616875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45992.26616875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45992.26616875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45992.26616875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45992.26616875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45992.26616875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45992.26616875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45992.26616875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45992.26616875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45992.26616875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45992.26616875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45992.26616875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45992.26616875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45992.26616875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45992.26616875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45992.26616875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45992.26616875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45992.26616875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45992.26616875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45992.26616875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45992.26616875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45992.26616875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45992.26616875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45992.26616875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45992.26616875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45992.26616875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45992.26616875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45992.26616875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45992.26616875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45992.26616875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45992.26616875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45992.26616875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45992.26616875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45992.26616875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45992.26616875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45992.26616875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45992.26616875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45992.26616875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45992.26616875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45992.26616875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45992.26616875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45992.26616875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45992.26616875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45992.26616875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45992.26616875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45992.26616875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45992.26616875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45992.26616875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45992.26616875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45992.26616875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45992.26616875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45992.26616875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45992.26616875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45992.26616875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45992.26616875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45992.26616875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45992.26616875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45992.26616875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45992.26616875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45992.26616875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45992.26616875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45992.26616875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45992.26616875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45992.26616875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45992.26616875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45992.26616875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45992.26616875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45992.26616875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45992.26616875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45992.26616875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45992.26616875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45992.26616875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45992.26616875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45992.26616875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45992.26616875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45992.26616875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45992.26616875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45992.26616875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45992.26616875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45992.26616875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45992.26616875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45992.26616875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45992.26616875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45992.26616875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45992.26616875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45992.26616875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45992.26616875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45992.26616875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45992.26616875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45992.26616875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45992.26616875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45992.26616875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45992.26616875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45992.26616875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45992.26616875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45992.26616875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45992.26616875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45992.26616875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45992.26616875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45992.26616875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45992.26616875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45992.26616875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45992.26616875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45992.26616875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45992.26616875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45992.26616875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45992.26616875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45992.26616875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45992.26616875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45992.26616875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45992.26616875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45992.26616875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45992.26616875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45992.26616875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45992.26616875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45992.26616875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45992.26616875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45992.26616875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45992.26616875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45992.26616875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45992.26616875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45992.26616875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45992.26616875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45992.26616875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45992.26616875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45992.26616875</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167.2663307870389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7.878749768518901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45992.26616875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45992.26616875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45992.26616875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45992.26616875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45992.26616875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45992.26616875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45992.26616875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45992.26616875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45992.26616875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45992.26616875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45992.26616875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45992.26616875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45992.26616875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45992.26616875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45992.26616875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45992.26616875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45992.26616875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45992.26616875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45992.26616875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45992.26616875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45992.26616875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45992.26616875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45992.26616875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45992.26616875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45992.26616875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45992.26616875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45992.26616875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45992.26616875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45992.26616875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45992.26616875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45992.26616875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45992.26616875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45992.26616875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45992.26616875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45992.26616875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45992.26616875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45992.26616875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45992.26616875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45992.26616875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45992.26616875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45992.26616875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45992.26616875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45992.26616875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45992.26616875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45992.26616875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45992.26616875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45992.26616875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45992.26616875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45992.26616875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45992.26616875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45992.26616875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45992.26616875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45992.26616875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45992.26616875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45992.26616875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45992.26616875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45992.26616875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45992.26616875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45992.26616875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45992.26616875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45992.26616875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45992.26616875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45992.26616875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45992.26616875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45992.26616875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45992.26616875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45992.26616875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45992.26616875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45992.26616875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45992.26616875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45992.26616875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45992.26616875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45992.26616875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45992.26616875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45992.26616875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45992.26616875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45992.26616875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45992.26616875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45992.26616875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45992.26616875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45992.26616875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45992.26616875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45992.26616875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45992.26616875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45992.26616875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45992.26616875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45992.26616875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45992.26616875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45992.26616875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45992.26616875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45992.26616875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45992.26616875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45992.26616875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45992.26616875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45992.26616875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45992.26616875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45992.26616875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45992.26616875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45992.26616875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45992.26616875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45992.26616875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45992.26616875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45992.26616875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45992.26616875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45992.26616875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45992.26616875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45992.26616875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45992.26616875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45992.26616875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45992.26616875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45992.26616875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45992.26616875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45992.26616875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45992.26616875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45992.26616875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45992.26616875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45992.26616875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45992.26616875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45992.26616875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45992.26616875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45992.26616875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45992.26616875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45992.26616875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45992.26616875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45992.26616875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45992.26616875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45992.26616875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45992.26616875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45992.26616875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45992.26616875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45992.26616875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45992.26616875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45992.26616875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45992.26616875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45992.26616875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45992.26616875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45992.26616875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45992.26616875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45992.26616875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45992.26616875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45992.26616875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45992.26616875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45992.26616875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45992.26616875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45992.26616875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45992.26616875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45992.26616875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45992.26616875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45992.26616875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45992.26616875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45992.26616875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45992.26616875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45992.26616875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45992.26616875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45992.26616875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45992.26616875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45992.26616875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45992.26616875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45992.26616875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45992.26616875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45992.26616875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45992.26616875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45992.26616875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45992.26616875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45992.26616875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45992.26616875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45992.26616875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45992.26616875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45992.26616875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45992.26616875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45992.26616875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45992.26616875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45992.26616875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45992.26616875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45992.26616875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45992.26616875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45992.26616875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45992.26616875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45992.26616875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45992.26616875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45992.26616875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45992.26616875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45992.26616875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45992.26616875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45992.26616875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45992.26616875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45992.26616875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45992.26616875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45992.26616875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45992.26616875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45992.26616875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45992.26616875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45992.26616875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45992.26616875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45992.26616875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45992.26616875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45992.26616875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45992.26616875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45992.26616875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45992.26616875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45992.26616875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45992.26616875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45992.26616875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45992.26616875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45992.26616875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45992.26616875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45992.26616875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45992.26616875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45992.26616875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45992.26616875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45992.26616875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45992.26616875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45992.26616875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45992.26616875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45992.26616875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45992.26616875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45992.26616875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45992.26616875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45992.26616875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45992.26616875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45992.26616875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45992.26616875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45992.26616875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45992.26616875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45992.26616875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45992.26616875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45992.26616875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45992.26616875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45992.26616875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45992.26616875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45992.26616875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45992.26616875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45992.26616875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45992.26616875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45992.26616875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45992.26616875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45992.26616875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45992.26616875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45992.26616875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45992.26616875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45992.26616875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45992.26616875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45992.26616875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45992.26616875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45992.26616875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45992.26616875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45992.26616875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45992.26616875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45992.26616875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45992.26616875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45992.26616875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45992.26616875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45992.26616875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45992.26616875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45992.26616875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45992.26616875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45992.26616875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45992.26616875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45992.26616875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45992.26616875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45992.26616875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45992.26616875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45992.26616875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45992.26616875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45992.26616875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45992.26616875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45992.26616875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45992.26616875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45992.26616875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45992.26616875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45992.26616875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45992.26616875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45992.26616875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45992.26616875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45992.26616875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45992.26616875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45992.26616875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45992.26616875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45992.26616875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45992.26616875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45992.26616875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45992.26616875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45992.26616875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45992.26616875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45992.26616875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45992.26616875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45992.26616875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45992.26616875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45992.26616875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45992.26616875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45992.26616875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45992.26616875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45992.26616875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45992.26616875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45992.26616875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45992.26616875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45992.26616875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45992.26616875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45992.26616875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45992.26616875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45992.26616875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45992.26616875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45992.26616875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45992.26616875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45992.26616875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45992.26616875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45992.26616875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45992.26616875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45992.26616875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45992.26616875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45992.26616875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45992.26616875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45992.26616875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45992.26616875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45992.26616875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45992.26616875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45992.26616875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45992.26616875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45992.26616875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45992.26616875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45992.26616875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45992.26616875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45992.26616875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45992.26616875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45992.26616875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45992.26616875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45992.26616875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45992.26616875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45992.26616875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45992.26616875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45992.26616875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45992.26616875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45992.26616875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45992.26616875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45992.26616875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45992.26616875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45992.26616875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45992.26616875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45992.26616875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45992.26616875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45992.26616875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45992.26616875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45992.26616875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45992.26616875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45992.26616875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45992.26616875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45992.26616875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45992.26616875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45992.26616875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45992.26616875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45992.26616875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45992.26616875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45992.26616875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45992.26616875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45992.26616875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45992.26616875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45992.26616875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45992.26616875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45992.26616875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45992.26616875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45992.26616875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45992.26616875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45992.26616875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45992.26616875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45992.26616875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45992.26616875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45992.26616875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45992.26616875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45992.26616875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45992.26616875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45992.26616875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45992.26616875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45992.26616875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45992.26616875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45992.26616875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45992.26616875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45992.26616875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45992.26616875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45992.26616875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45992.26616875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45992.26616875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45992.26616875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45992.26616875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45992.26616875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45992.26616875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45992.26616875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45992.26616875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45992.26616875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45992.26616875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45992.26616875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45992.26616875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45992.26616875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45992.26616875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45992.26616875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45992.26616875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45992.26616875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45992.26616875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45992.26616875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45992.26616875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45992.26616875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45992.26616875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45992.26616875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45992.26616875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45992.26616875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45992.26616875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45992.26616875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45992.26616875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45992.26616875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45992.26616875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45992.26616875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45992.26616875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45992.26616875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45992.26616875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45992.26616875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45992.26616875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45992.26616875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45992.26616875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45992.26616875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45992.26616875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45992.26616875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45992.26616875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45992.26616875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45992.26616875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45992.26616875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45992.26616875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45992.26616875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45992.26616875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45992.26616875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45992.26616875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45992.26616875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45992.26616875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45992.26616875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45992.26616875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45992.26616875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45992.26616875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45992.26616875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45992.26616875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45992.26616875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45992.26616875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45992.26616875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45992.26616875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45992.26616875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45992.26616875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45992.26616875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45992.26616875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45992.26616875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45992.26616875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45992.26616875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45992.26616875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45992.26616875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45992.26616875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45992.26616875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45992.26616875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45992.26616875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45992.26616875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45992.26616875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45992.26616875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45992.26616875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45992.26616875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45992.26616875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45992.26616875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45992.26616875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45992.26616875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45992.26616875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45992.26616875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45992.26616875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45992.26616875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45992.26616875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45992.26616875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45992.26616875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45992.26616875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45992.26616875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45992.26616875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45992.26616875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45992.26616875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45992.26616875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45992.26616875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45992.26616875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45992.26616875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45992.26616875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45992.26616875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45992.26616875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45992.26616875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45992.26616875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45992.26616875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45992.26616875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45992.26616875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45992.26616875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45992.26616875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45992.26616875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45992.26616875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45992.26616875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45992.26616875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45992.26616875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45992.26616875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45992.26616875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45992.26616875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45992.26616875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45992.26616875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45992.26616875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45992.26616875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45992.26616875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45992.26616875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45992.26616875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45992.26616875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45992.26616875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45992.26616875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45992.26616875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45992.26616875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45992.26616875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45992.26616875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45992.26616875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45992.26616875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45992.26616875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45992.26616875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45992.26616875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45992.26616875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45992.26616875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45992.26616875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45992.26616875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45992.26616875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45992.26616875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45992.26616875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45992.26616875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45992.26616875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45992.26616875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45992.26616875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45992.26616875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45992.26616875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45992.26616875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45992.26616875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45992.26616875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45992.26616875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45992.26616875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45992.26616875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45992.26616875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45992.26616875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45992.26616875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45992.26616875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45992.26616875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45992.26616875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45992.26616875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45992.26616875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45992.26616875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45992.26616875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45992.26616875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45992.26616875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45992.26616875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45992.26616875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45992.26616875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45992.26616875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45992.26616875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45992.26616875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45992.26616875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45992.26616875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45992.26616875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45992.26616875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45992.26616875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45992.26616875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45992.26616875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45992.26616875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45992.26616875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45992.26616875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45992.26616875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45992.26616875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45992.26616875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45992.26616875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45992.26616875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45992.26616875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45992.26616875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45992.26616875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45992.26616875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45992.26616875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45992.26616875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45992.26616875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45992.26616875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45992.26616875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45992.26616875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45992.26616875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45992.26616875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45992.26616875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45992.26616875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45992.26616875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45992.26616875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45992.26616875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45992.26616875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45992.26616875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45992.26616875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45992.26616875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45992.26616875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45992.26616875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45992.26616875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45992.26616875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45992.26616875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45992.26616875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45992.26616875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45992.26616875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45992.26616875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45992.26616875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45992.26616875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45992.26616875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45992.26616875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45992.26616875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45992.26616875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45992.26616875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45992.26616875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45992.26616875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45992.26616875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45992.26616875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45992.26616875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45992.26616875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45992.26616875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45992.26616875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45992.26616875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45992.26616875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45992.26616875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45992.26616875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45992.26616875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45992.26616875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45992.26616875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45992.26616875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45992.26616875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45992.26616875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45992.26616875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45992.26616875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45992.26616875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45992.26616875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45992.26616875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45992.26616875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45992.26616875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45992.26616875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45992.26616875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45992.26616875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45992.26616875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45992.26616875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45992.26616875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45992.26616875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45992.26616875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45992.26616875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45992.26616875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45992.26616875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45992.26616875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45992.26616875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45992.26616875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45992.26616875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45992.26616875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45992.26616875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45992.26616875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45992.26616875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45992.26616875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45992.26616875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45992.26616875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45992.26616875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45992.26616875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45992.26616875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45992.26616875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45992.26616875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45992.26616875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45992.26616875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45992.26616875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45992.26616875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45992.26616875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45992.26616875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45992.26616875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45992.26616875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45992.26616875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45992.26616875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45992.26616875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45992.26616875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45992.26616875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45992.26616875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45992.26616875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45992.26616875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45992.26616875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45992.26616875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45992.26616875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45992.26616875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45992.26616875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45992.26616875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45992.26616875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45992.26616875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45992.26616875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45992.26616875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45992.26616875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45992.26616875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45992.26616875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45992.26616875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45992.26616875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45992.26616875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45992.26616875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45992.26616875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45992.26616875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45992.26616875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45992.26616875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45992.26616875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45992.26616875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45992.26616875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45992.26616875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45992.26616875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45992.26616875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45992.26616875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45992.26616875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45992.26616875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45992.26616875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45992.26616875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45992.26616875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45992.26616875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45992.26616875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45992.26616875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45992.26616875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45992.26616875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45992.26616875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45992.26616875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45992.26616875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45992.26616875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45992.26616875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45992.26616875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45992.26616875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45992.26616875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45992.26616875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45992.26616875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45992.26616875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45992.26616875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45992.26616875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45992.26616875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45992.26616875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45992.26616875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45992.26616875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45992.26616875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45992.26616875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45992.26616875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45992.26616875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45992.26616875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45992.26616875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45992.26616875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45992.26616875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45992.26616875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45992.26616875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45992.26616875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45992.26616875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45992.26616875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45992.26616875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45992.26616875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45992.26616875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45992.26616875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45992.26616875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45992.26616875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45992.26616875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45992.26616875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45992.26616875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45992.26616875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45992.26616875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45992.26616875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45992.26616875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45992.26616875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45992.26616875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45992.26616875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45992.26616875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45992.26616875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45992.26616875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45992.26616875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45992.26616875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45992.26616875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45992.26616875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45992.26616875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45992.26616875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45992.26616875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45992.26616875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45992.26616875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45992.26616875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45992.26616875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45992.26616875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45992.26616875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45992.26616875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45992.26616875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45992.26616875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45992.26616875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45992.26616875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45992.26616875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45992.26616875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45992.26616875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45992.26616875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45992.26616875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45992.26616875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45992.26616875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45992.26616875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45992.26616875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45992.26616875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45992.26616875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45992.26616875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45992.26616875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45992.26616875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45992.26616875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45992.26616875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45992.26616875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45992.26616875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45992.26616875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45992.26616875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45992.26616875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45992.26616875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45992.26616875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45992.26616875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45992.26616875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45992.26616875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45992.26616875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45992.26616875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45992.26616875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45992.26616875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45992.26616875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45992.26616875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45992.26616875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45992.26616875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45992.26616875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45992.26616875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45992.26616875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45992.26616875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45992.26616875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45992.26616875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45992.26616875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45992.26616875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45992.26616875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45992.26616875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45992.26616875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45992.26616875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45992.26616875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45992.26616875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45992.26616875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45992.26616875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45992.26616875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45992.26616875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45992.26616875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45992.26616875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45992.26616875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45992.26616875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45992.26616875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45992.26616875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45992.26616875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45992.26616875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45992.26616875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45992.26616875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45992.26616875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45992.26616875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45992.26616875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45992.26616875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45992.26616875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45992.26616875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45992.26616875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45992.26616875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45992.26616875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45992.26616875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45992.26616875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45992.26616875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45992.26616875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45992.26616875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45992.26616875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45992.26616875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45992.26616875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45992.26616875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45992.26616875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45992.26616875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45992.26616875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45992.26616875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45992.26616875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45992.26616875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45992.26616875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45992.26616875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45992.26616875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45992.26616875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45992.26616875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45992.26616875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45992.26616875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45992.26616875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45992.26616875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45992.26616875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45992.26616875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45992.26616875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45992.26616875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45992.26616875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45992.26616875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45992.26616875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45992.26616875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45992.26616875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45992.26616875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45992.26616875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45992.26616875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45992.26616875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45992.26616875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45992.26616875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45992.26616875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45992.26616875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45992.26616875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45992.26616875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45992.26616875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45992.26616875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45992.26616875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45992.26616875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45992.26616875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45992.26616875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45992.26616875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45992.26616875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45992.26616875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45992.26616875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45992.26616875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45992.26616875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45992.26616875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45992.26616875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45992.26616875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45992.26616875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45992.26616875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45992.26616875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45992.26616875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45992.26616875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45992.26616875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45992.26616875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45992.26616875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45992.26616875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45992.26616875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45992.26616875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45992.26616875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45992.26616875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45992.26616875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45992.26616875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45992.26616875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45992.26616875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45992.26616875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45992.26616875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45992.26616875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45992.26616875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45992.26616875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45992.26616875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45992.26616875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45992.26616875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45992.26616875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45992.26616875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45992.26616875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45992.26616875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45992.26616875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45992.26616875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45992.26616875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45992.26616875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45992.26616875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45992.26616875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45992.26616875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45992.26616875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45992.26616875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45992.26616875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45992.26616875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45992.26616875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45992.26616875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45992.26616875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45992.26616875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45992.26616875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45992.26616875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45992.26616875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45992.26616875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45992.26616875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45992.26616875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45992.26616875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45992.26616875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45992.26616875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45992.26616875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45992.26616875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45992.26616875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45992.26616875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45992.26616875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45992.26616875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45992.26616875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45992.26616875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45992.26616875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45992.26616875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45992.26616875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45992.26616875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45992.26616875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45992.26616875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45992.26616875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45992.26616875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45992.26616875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45992.26616875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45992.26616875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45992.26616875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45992.26616875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45992.26616875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45992.26616875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45992.26616875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45992.26616875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45992.26616875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45992.26616875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45992.26616875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45992.26616875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45992.26616875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45992.26616875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45992.26616875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45992.26616875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45992.26616875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45992.26616875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45992.26616875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45992.26616875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45992.26616875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45992.26616875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288.78545115740417</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45992.26616875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45992.26616875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45992.26616875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45992.26616875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45992.26616875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45992.26616875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45992.26616875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45992.26616875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45992.26616875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45992.26616875</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45992.26616875</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45992.26616875</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45992.26616875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45992.26616875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45992.26616875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45992.26616875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45992.26616875</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45992.26616875</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45992.26616875</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45992.26616875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45992.26616875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45992.26616875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45992.26616875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45992.26616875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45992.26616875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45992.26616875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45992.26616875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45992.26616875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45992.26616875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45992.26616875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45992.26616875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45992.26616875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45992.26616875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45992.26616875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45992.26616875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45992.26616875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45992.26616875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45992.26616875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45992.26616875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45992.26616875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45992.26616875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45992.26616875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45992.26616875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45992.26616875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45992.26616875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45992.26616875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45992.26616875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45992.26616875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45992.26616875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45992.26616875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45992.26616875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45992.26616875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45992.26616875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45992.26616875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45992.26616875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45992.26616875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45992.26616875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45992.26616875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45992.26616875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45992.26616875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45992.26616875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45992.26616875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45992.26616875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45992.26616875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45992.26616875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45992.26616875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45992.26616875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45992.26616875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45992.26616875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45992.26616875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45992.26616875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45992.26616875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45992.26616875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45992.26616875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45992.26616875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45992.26616875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45992.26616875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45992.26616875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45992.26616875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45992.26616875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45992.26616875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45992.26616875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45992.26616875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45992.26616875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45992.26616875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45992.26616875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45992.26616875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45992.26616875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45992.26616875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45992.26616875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45992.26616875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45992.26616875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45992.26616875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45992.26616875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45992.26616875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45992.26616875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45992.26616875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45992.26616875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45992.26616875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45992.26616875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45992.26616875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45992.26616875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45992.26616875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45992.26616875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45992.26616875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45992.26616875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45992.26616875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45992.26616875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45992.26616875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45992.26616875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45992.26616875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45992.26616875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45992.26616875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45992.26616875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45992.26616875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45992.26616875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45992.26616875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45992.26616875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45992.26616875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45992.26616875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45992.26616875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45992.26616875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45992.26616875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45992.26616875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45992.26616875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45992.26616875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45992.26616875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45992.26616875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45992.26616875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45992.26616875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45992.26616875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45992.26616875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45992.26616875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45992.26616875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45992.26616875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45992.26616875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45992.26616875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45992.26616875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45992.26616875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45992.26616875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45992.26616875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45992.26616875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45992.26616875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45992.26616875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45992.26616875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45992.26616875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45992.26616875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45992.26616875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45992.26616875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45992.26616875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45992.26616875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45992.26616875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45992.26616875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45992.26616875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45992.26616875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45992.26616875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45992.26616875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45992.26616875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45992.26616875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45992.26616875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45992.26616875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45992.26616875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45992.26616875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45992.26616875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45992.26616875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45992.26616875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45992.26616875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45992.26616875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45992.26616875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45992.26616875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45992.26616875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45992.26616875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45992.26616875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45992.26616875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45992.26616875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45992.26616875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45992.26616875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45992.26616875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45992.26616875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45992.26616875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45992.26616875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45992.26616875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45992.26616875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45992.26616875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45992.26616875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45992.26616875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45992.26616875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45992.26616875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45992.26616875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45992.26616875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45992.26616875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45992.26616875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45992.26616875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45992.26616875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45992.26616875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45992.26616875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45992.26616875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45992.26616875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45992.26616875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45992.26616875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45992.26616875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45992.26616875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45992.26616875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45992.26616875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45992.26616875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45992.26616875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45992.26616875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45992.26616875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45992.26616875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45992.26616875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45992.26616875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45992.26616875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45992.26616875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45992.26616875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45992.26616875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45992.26616875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45992.26616875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45992.26616875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45992.26616875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45992.26616875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45992.26616875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45992.26616875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45992.26616875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45992.26616875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45992.26616875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45992.26616875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45992.26616875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45992.26616875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45992.26616875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45992.26616875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45992.26616875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45992.26616875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45992.26616875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45992.26616875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45992.26616875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45992.26616875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45992.26616875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45992.26616875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45992.26616875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45992.26616875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45992.26616875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45992.26616875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45992.26616875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45992.26616875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45992.26616875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45992.26616875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45992.26616875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45992.26616875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45992.26616875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45992.26616875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45992.26616875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45992.26616875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45992.26616875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45992.26616875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45992.26616875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45992.26616875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45992.26616875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45992.26616875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45992.26616875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45992.26616875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45992.26616875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45992.26616875</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2" sqref="D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100.43410856481205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66.077291435183724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43.605057638887956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10.892870138886792</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0.14303217592532746</v>
      </c>
      <c r="H6" s="38">
        <v>45992.1175</v>
      </c>
      <c r="I6" s="37" t="str">
        <f>IFERROR(VLOOKUP(D6,DB!A:F,6,0),"")</f>
        <v>Generator-SG</v>
      </c>
      <c r="J6" s="37" t="str">
        <f>IFERROR(VLOOKUP(D6,DB!A:G,7,0),"")</f>
        <v>Vandalized</v>
      </c>
      <c r="K6" s="37" t="s">
        <v>39205</v>
      </c>
      <c r="L6" s="37" t="str">
        <f>IFERROR(VLOOKUP(D6,DB!A:I,9,0),"")</f>
        <v>Latis</v>
      </c>
    </row>
    <row r="7" spans="1:13">
      <c r="A7" s="37"/>
      <c r="B7" s="37" t="str">
        <f>IFERROR(VLOOKUP(D7,DB!A:K,11,0),"")</f>
        <v/>
      </c>
      <c r="C7" s="37"/>
      <c r="D7" s="37"/>
      <c r="E7" s="37"/>
      <c r="F7" s="38"/>
      <c r="G7" s="135">
        <f ca="1">IFERROR(NOW()-F7,"")</f>
        <v>45992.26616875</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45992.26616875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45992.26616875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45992.26616875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45992.26616875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45992.26616875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45992.26616875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45992.26616875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45992.26616875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45992.26616875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45992.26616875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45992.26616875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45992.26616875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45992.26616875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45992.26616875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45992.26616875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45992.26616875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45992.26616875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45992.26616875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45992.26616875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45992.26616875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45992.26616875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45992.26616875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45992.26616875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45992.26616875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45992.26616875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45992.26616875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45992.26616875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45992.26616875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45992.26616875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45992.26616875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45992.26616875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45992.26616875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45992.26616875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45992.26616875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45992.26616875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45992.26616875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45992.26616875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45992.26616875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45992.26616875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45992.26616875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45992.26616875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45992.26616875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45992.26616875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45992.26616875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45992.26616875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45992.26616875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45992.26616875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45992.26616875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45992.26616875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45992.26616875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45992.26616875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45992.26616875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45992.26616875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45992.26616875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45992.26616875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45992.26616875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45992.26616875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45992.26616875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45992.26616875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45992.26616875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45992.26616875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45992.26616875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45992.26616875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45992.26616875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45992.26616875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45992.26616875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45992.26616875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45992.26616875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45992.26616875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45992.26616875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45992.26616875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45992.26616875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45992.26616875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45992.26616875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45992.26616875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45992.26616875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45992.26616875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45992.26616875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45992.26616875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45992.26616875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45992.26616875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45992.26616875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45992.26616875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45992.26616875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45992.26616875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45992.26616875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45992.26616875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45992.26616875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45992.26616875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45992.26616875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45992.26616875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45992.26616875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45992.26616875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45992.26616875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45992.26616875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45992.26616875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45992.26616875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45992.26616875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45992.26616875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45992.26616875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45992.26616875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45992.26616875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45992.26616875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45992.26616875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45992.26616875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45992.26616875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45992.26616875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45992.26616875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45992.26616875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45992.26616875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45992.26616875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45992.26616875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45992.26616875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45992.26616875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45992.26616875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45992.26616875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45992.26616875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45992.26616875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45992.26616875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45992.26616875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45992.26616875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45992.26616875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45992.26616875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45992.26616875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45992.26616875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45992.26616875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45992.26616875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45992.26616875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45992.26616875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45992.26616875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45992.26616875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45992.26616875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45992.26616875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45992.26616875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45992.26616875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45992.26616875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45992.26616875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45992.26616875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45992.26616875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45992.26616875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45992.26616875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45992.26616875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45992.26616875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45992.26616875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45992.26616875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45992.26616875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45992.26616875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45992.26616875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45992.26616875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45992.26616875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45992.26616875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45992.26616875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45992.26616875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45992.26616875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45992.26616875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45992.26616875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45992.26616875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45992.26616875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45992.26616875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45992.26616875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45992.26616875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45992.26616875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45992.26616875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45992.26616875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45992.26616875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45992.26616875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45992.26616875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45992.26616875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45992.26616875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45992.26616875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45992.26616875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45992.26616875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45992.26616875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45992.26616875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45992.26616875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45992.26616875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45992.26616875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45992.26616875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45992.26616875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45992.26616875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45992.26616875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45992.26616875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45992.26616875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45992.26616875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45992.26616875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45992.26616875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45992.26616875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45992.26616875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45992.26616875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45992.26616875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45992.26616875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45992.26616875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45992.26616875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45992.26616875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45992.26616875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45992.26616875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45992.26616875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45992.26616875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45992.26616875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45992.26616875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45992.26616875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45992.26616875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45992.26616875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45992.26616875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45992.26616875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45992.26616875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45992.26616875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45992.26616875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45992.26616875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45992.26616875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45992.26616875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45992.26616875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45992.26616875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45992.26616875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45992.26616875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45992.26616875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45992.26616875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45992.26616875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45992.26616875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45992.26616875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45992.26616875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45992.26616875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45992.26616875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45992.26616875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45992.26616875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45992.26616875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45992.26616875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45992.26616875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45992.26616875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45992.26616875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45992.26616875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45992.26616875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45992.26616875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45992.26616875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45992.26616875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45992.26616875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45992.26616875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45992.26616875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45992.26616875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45992.26616875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45992.26616875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45992.26616875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45992.26616875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45992.26616875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45992.26616875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45992.26616875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45992.26616875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45992.26616875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45992.26616875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45992.26616875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45992.26616875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45992.26616875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45992.26616875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45992.26616875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45992.26616875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45992.26616875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45992.26616875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45992.26616875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45992.26616875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45992.26616875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45992.26616875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45992.26616875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45992.26616875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45992.26616875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45992.26616875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45992.26616875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45992.26616875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45992.26616875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45992.26616875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45992.26616875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45992.26616875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45992.26616875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45992.26616875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45992.26616875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45992.26616875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45992.26616875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45992.26616875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45992.26616875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45992.26616875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45992.26616875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45992.26616875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45992.26616875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45992.26616875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45992.26616875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45992.26616875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45992.26616875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45992.26616875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45992.26616875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45992.26616875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45992.26616875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45992.26616875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45992.26616875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45992.26616875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45992.26616875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45992.26616875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45992.26616875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45992.26616875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45992.26616875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45992.26616875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45992.26616875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45992.26616875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45992.26616875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45992.26616875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45992.26616875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45992.26616875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45992.26616875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45992.26616875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45992.26616875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45992.26616875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45992.26616875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45992.26616875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45992.26616875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45992.26616875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45992.26616875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45992.26616875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45992.26616875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45992.26616875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45992.26616875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45992.26616875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45992.26616875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45992.26616875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45992.26616875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45992.26616875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45992.26616875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45992.26616875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45992.26616875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45992.26616875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45992.26616875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45992.26616875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45992.26616875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45992.26616875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45992.26616875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45992.26616875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45992.26616875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45992.26616875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45992.26616875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45992.26616875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45992.26616875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45992.26616875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45992.26616875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45992.26616875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45992.26616875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45992.26616875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45992.26616875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45992.26616875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45992.26616875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45992.26616875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45992.26616875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45992.26616875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45992.26616875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45992.26616875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45992.26616875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45992.26616875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45992.26616875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45992.26616875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45992.26616875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45992.26616875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45992.26616875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45992.26616875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45992.26616875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45992.26616875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45992.26616875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45992.26616875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45992.26616875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45992.26616875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45992.26616875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45992.26616875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45992.26616875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45992.26616875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45992.26616875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45992.26616875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45992.26616875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45992.26616875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45992.26616875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45992.26616875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45992.26616875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45992.26616875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45992.26616875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45992.26616875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45992.26616875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45992.26616875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45992.26616875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45992.26616875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45992.26616875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45992.26616875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45992.26616875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45992.26616875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45992.26616875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45992.26616875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45992.26616875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45992.26616875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45992.26616875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45992.26616875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45992.26616875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45992.26616875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45992.26616875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45992.26616875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45992.26616875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45992.26616875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45992.26616875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45992.26616875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45992.26616875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45992.26616875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45992.26616875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45992.26616875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45992.26616875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45992.26616875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45992.26616875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45992.26616875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45992.26616875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45992.26616875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45992.26616875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45992.26616875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45992.26616875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45992.26616875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45992.26616875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45992.26616875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45992.26616875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45992.26616875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45992.26616875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45992.26616875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45992.26616875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45992.26616875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45992.26616875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45992.26616875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45992.26616875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45992.26616875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45992.26616875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45992.26616875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45992.26616875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45992.26616875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45992.26616875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45992.26616875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45992.26616875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45992.26616875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45992.26616875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45992.26616875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45992.26616875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45992.26616875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45992.26616875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45992.26616875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45992.26616875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45992.26616875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45992.26616875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45992.26616875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45992.26616875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45992.26616875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45992.26616875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45992.26616875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45992.26616875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45992.26616875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45992.26616875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45992.26616875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45992.26616875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45992.26616875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45992.26616875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45992.26616875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45992.26616875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45992.26616875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45992.26616875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45992.26616875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45992.26616875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45992.26616875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45992.26616875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45992.26616875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45992.26616875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45992.26616875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45992.26616875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45992.26616875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45992.26616875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45992.26616875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45992.26616875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45992.26616875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45992.26616875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45992.26616875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45992.26616875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45992.26616875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45992.26616875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45992.26616875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45992.26616875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45992.26616875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45992.26616875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45992.26616875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45992.26616875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45992.26616875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45992.26616875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45992.26616875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45992.26616875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45992.26616875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45992.26616875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45992.26616875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45992.26616875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45992.26616875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45992.26616875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45992.26616875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45992.26616875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45992.26616875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45992.26616875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45992.26616875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45992.26616875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45992.26616875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45992.26616875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45992.26616875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45992.26616875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45992.26616875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45992.26616875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45992.26616875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45992.26616875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45992.26616875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45992.26616875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45992.26616875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45992.26616875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45992.26616875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45992.26616875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45992.26616875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45992.26616875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45992.26616875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45992.26616875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45992.26616875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45992.26616875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45992.26616875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45992.26616875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45992.26616875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45992.26616875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45992.26616875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45992.26616875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45992.26616875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45992.26616875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45992.26616875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45992.26616875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45992.26616875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45992.26616875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45992.26616875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45992.26616875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45992.26616875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45992.26616875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45992.26616875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45992.26616875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45992.26616875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45992.26616875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45992.26616875</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45992.26616875</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2025-12-01T03:25:22Z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