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37" documentId="13_ncr:1_{F6CB121F-512D-4AA6-A0C1-0FB36C537598}" xr6:coauthVersionLast="47" xr6:coauthVersionMax="47" xr10:uidLastSave="{369C5645-D0D0-4EFF-8DE2-7C507C7DE4A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I4" i="4"/>
  <c r="J4" i="4"/>
  <c r="I5" i="4"/>
  <c r="J5" i="4"/>
  <c r="I6" i="4"/>
  <c r="J6" i="4"/>
  <c r="I7" i="4"/>
  <c r="J7" i="4"/>
  <c r="I8" i="4"/>
  <c r="J8"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<sst xmlns="http://schemas.openxmlformats.org/spreadsheetml/2006/main" count="179028" uniqueCount="39108">
  <si>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</si>
  <si>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</si>
  <si>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</si>
  <si>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</si>
  <si>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</si>
  <si>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</si>
  <si>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</si>
  <si>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</si>
  <si>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</si>
  <si>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</si>
  <si>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</si>
  <si>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</si>
  <si>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</si>
  <si>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</si>
  <si>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</si>
  <si>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</si>
  <si>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</si>
  <si>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</si>
  <si>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</si>
  <si>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</si>
  <si>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</si>
  <si>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</si>
  <si>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</si>
  <si>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</si>
  <si>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</si>
  <si>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</si>
  <si>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</si>
  <si>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</si>
  <si>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</si>
  <si>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</si>
  <si>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</si>
  <si>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</si>
  <si>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</si>
  <si>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</si>
  <si>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</si>
  <si>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</si>
  <si>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</si>
  <si>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</si>
  <si>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</si>
  <si>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</si>
  <si>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</si>
  <si>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</si>
  <si>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</si>
  <si>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</si>
  <si>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</si>
  <si>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</si>
  <si>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</si>
  <si>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</si>
  <si>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</si>
  <si>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</si>
  <si>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</si>
  <si>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</si>
  <si>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</si>
  <si>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</si>
  <si>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</si>
  <si>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</si>
  <si>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</si>
  <si>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</si>
  <si>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</si>
  <si>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</si>
  <si>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</si>
  <si>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</si>
  <si>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</si>
  <si>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</si>
  <si>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</si>
  <si>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</si>
  <si>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</si>
  <si>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</si>
  <si>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</si>
  <si>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</si>
  <si>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</si>
  <si>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</si>
  <si>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</si>
  <si>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</si>
  <si>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</si>
  <si>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</si>
  <si>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</si>
  <si>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</si>
  <si>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</si>
  <si>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</si>
  <si>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</si>
  <si>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</si>
  <si>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</si>
  <si>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</si>
  <si>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</si>
  <si>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</si>
  <si>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</si>
  <si>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</si>
  <si>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</si>
  <si>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</si>
  <si>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</si>
  <si>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</si>
  <si>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</si>
  <si>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</si>
  <si>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</si>
  <si>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</si>
  <si>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</si>
  <si>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</si>
  <si>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</si>
  <si>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</si>
  <si>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</si>
  <si>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</si>
  <si>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</si>
  <si>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</si>
  <si>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</si>
  <si>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</si>
  <si>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</si>
  <si>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</si>
  <si>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</si>
  <si>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</si>
  <si>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</si>
  <si>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</si>
  <si>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</si>
  <si>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</si>
  <si>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</si>
  <si>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</si>
  <si>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</si>
  <si>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</si>
  <si>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</si>
  <si>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</si>
  <si>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</si>
  <si>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</si>
  <si>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</si>
  <si>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</si>
  <si>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</si>
  <si>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</si>
  <si>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</si>
  <si>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</si>
  <si>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</si>
  <si>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</si>
  <si>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</si>
  <si>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</si>
  <si>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</si>
  <si>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</si>
  <si>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</si>
  <si>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</si>
  <si>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</si>
  <si>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</si>
  <si>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</si>
  <si>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</si>
  <si>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</si>
  <si>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</si>
  <si>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</si>
  <si>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</si>
  <si>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</si>
  <si>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</si>
  <si>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</si>
  <si>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</si>
  <si>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</si>
  <si>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</si>
  <si>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</si>
  <si>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</si>
  <si>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</si>
  <si>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</si>
  <si>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</si>
  <si>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</si>
  <si>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</si>
  <si>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</si>
  <si>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</si>
  <si>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</si>
  <si>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</si>
  <si>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</si>
  <si>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</si>
  <si>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</si>
  <si>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</si>
  <si>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</si>
  <si>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</si>
  <si>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</si>
  <si>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</si>
  <si>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</si>
  <si>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</si>
  <si>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</si>
  <si>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</si>
  <si>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</si>
  <si>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</si>
  <si>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</si>
  <si>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</si>
  <si>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</si>
  <si>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</si>
  <si>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</si>
  <si>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</si>
  <si>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</si>
  <si>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</si>
  <si>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</si>
  <si>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</si>
  <si>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</si>
  <si>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</si>
  <si>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</si>
  <si>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</si>
  <si>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</si>
  <si>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</si>
  <si>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</si>
  <si>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</si>
  <si>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</si>
  <si>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</si>
  <si>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</si>
  <si>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</si>
  <si>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</si>
  <si>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</si>
  <si>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</si>
  <si>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</si>
  <si>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</si>
  <si>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</si>
  <si>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</si>
  <si>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</si>
  <si>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</si>
  <si>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</si>
  <si>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</si>
  <si>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</si>
  <si>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</si>
  <si>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</si>
  <si>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</si>
  <si>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</si>
  <si>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</si>
  <si>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</si>
  <si>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</si>
  <si>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</si>
  <si>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</si>
  <si>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</si>
  <si>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</si>
  <si>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</si>
  <si>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</si>
  <si>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</si>
  <si>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</si>
  <si>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</si>
  <si>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</si>
  <si>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</si>
  <si>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</si>
  <si>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</si>
  <si>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</si>
  <si>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</si>
  <si>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</si>
  <si>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</si>
  <si>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</si>
  <si>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</si>
  <si>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</si>
  <si>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</si>
  <si>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</si>
  <si>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</si>
  <si>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</si>
  <si>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</si>
  <si>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</si>
  <si>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</si>
  <si>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</si>
  <si>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</si>
  <si>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</si>
  <si>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</si>
  <si>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</si>
  <si>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</si>
  <si>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</si>
  <si>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</si>
  <si>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</si>
  <si>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</si>
  <si>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</si>
  <si>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</si>
  <si>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</si>
  <si>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</si>
  <si>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</si>
  <si>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</si>
  <si>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</si>
  <si>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</si>
  <si>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</si>
  <si>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</si>
  <si>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</si>
  <si>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</si>
  <si>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</si>
  <si>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</si>
  <si>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</si>
  <si>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</si>
  <si>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</si>
  <si>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</si>
  <si>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</si>
  <si>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</si>
  <si>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</si>
  <si>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</si>
  <si>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</si>
  <si>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</si>
  <si>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</si>
  <si>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</si>
  <si>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</si>
  <si>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</si>
  <si>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</si>
  <si>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</si>
  <si>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</si>
  <si>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</si>
  <si>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</si>
  <si>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</si>
  <si>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</si>
  <si>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</si>
  <si>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</si>
  <si>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</si>
  <si>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</si>
  <si>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</si>
  <si>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</si>
  <si>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</si>
  <si>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</si>
  <si>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</si>
  <si>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</si>
  <si>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</si>
  <si>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</si>
  <si>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</si>
  <si>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</si>
  <si>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</si>
  <si>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</si>
  <si>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</si>
  <si>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</si>
  <si>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</si>
  <si>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</si>
  <si>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</si>
  <si>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</si>
  <si>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</si>
  <si>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</si>
  <si>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</si>
  <si>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</si>
  <si>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</si>
  <si>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</si>
  <si>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</si>
  <si>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</si>
  <si>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</si>
  <si>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</si>
  <si>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</si>
  <si>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</si>
  <si>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</si>
  <si>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</si>
  <si>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</si>
  <si>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</si>
  <si>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</si>
  <si>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</si>
  <si>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</si>
  <si>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</si>
  <si>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</si>
  <si>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</si>
  <si>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</si>
  <si>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</si>
  <si>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</si>
  <si>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</si>
  <si>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</si>
  <si>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</si>
  <si>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</si>
  <si>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</si>
  <si>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</si>
  <si>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</si>
  <si>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</si>
  <si>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</si>
  <si>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</si>
  <si>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</si>
  <si>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</si>
  <si>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</si>
  <si>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</si>
  <si>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</si>
  <si>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</si>
  <si>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</si>
  <si>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</si>
  <si>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</si>
  <si>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</si>
  <si>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</si>
  <si>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</si>
  <si>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</si>
  <si>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</si>
  <si>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</si>
  <si>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</si>
  <si>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</si>
  <si>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</si>
  <si>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</si>
  <si>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</si>
  <si>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</si>
  <si>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</si>
  <si>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</si>
  <si>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</si>
  <si>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</si>
  <si>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</si>
  <si>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</si>
  <si>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</si>
  <si>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</si>
  <si>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</si>
  <si>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</si>
  <si>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</si>
  <si>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</si>
  <si>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</si>
  <si>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</si>
  <si>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</si>
  <si>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</si>
  <si>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</si>
  <si>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</si>
  <si>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</si>
  <si>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</si>
  <si>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</si>
  <si>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</si>
  <si>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</si>
  <si>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</si>
  <si>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</si>
  <si>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</si>
  <si>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</si>
  <si>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</si>
  <si>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</si>
  <si>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</si>
  <si>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</si>
  <si>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</si>
  <si>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</si>
  <si>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</si>
  <si>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</si>
  <si>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</si>
  <si>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</si>
  <si>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</si>
  <si>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</si>
  <si>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</si>
  <si>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</si>
  <si>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</si>
  <si>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</si>
  <si>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</si>
  <si>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</si>
  <si>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</si>
  <si>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</si>
  <si>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</si>
  <si>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</si>
  <si>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</si>
  <si>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</si>
  <si>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</si>
  <si>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</si>
  <si>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</si>
  <si>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</si>
  <si>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</si>
  <si>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</si>
  <si>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</si>
  <si>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</si>
  <si>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</si>
  <si>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</si>
  <si>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</si>
  <si>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</si>
  <si>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</si>
  <si>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</si>
  <si>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</si>
  <si>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</si>
  <si>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</si>
  <si>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</si>
  <si>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</si>
  <si>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</si>
  <si>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</si>
  <si>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</si>
  <si>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</si>
  <si>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</si>
  <si>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</si>
  <si>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</si>
  <si>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</si>
  <si>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</si>
  <si>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</si>
  <si>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</si>
  <si>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</si>
  <si>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</si>
  <si>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</si>
  <si>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</si>
  <si>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</si>
  <si>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</si>
  <si>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</si>
  <si>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</si>
  <si>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</si>
  <si>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</si>
  <si>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</si>
  <si>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</si>
  <si>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</si>
  <si>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</si>
  <si>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</si>
  <si>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</si>
  <si>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</si>
  <si>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</si>
  <si>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</si>
  <si>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</si>
  <si>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</si>
  <si>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</si>
  <si>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</si>
  <si>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</si>
  <si>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</si>
  <si>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</si>
  <si>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</si>
  <si>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</si>
  <si>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</si>
  <si>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</si>
  <si>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</si>
  <si>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</si>
  <si>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</si>
  <si>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</si>
  <si>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</si>
  <si>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</si>
  <si>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</si>
  <si>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</si>
  <si>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</si>
  <si>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</si>
  <si>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</si>
  <si>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</si>
  <si>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</si>
  <si>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</si>
  <si>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</si>
  <si>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</si>
  <si>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</si>
  <si>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</si>
  <si>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</si>
  <si>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</si>
  <si>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</si>
  <si>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</si>
  <si>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</si>
  <si>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</si>
  <si>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</si>
  <si>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</si>
  <si>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</si>
  <si>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</si>
  <si>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</si>
  <si>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</si>
  <si>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</si>
  <si>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</si>
  <si>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</si>
  <si>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</si>
  <si>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</si>
  <si>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</si>
  <si>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</si>
  <si>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</si>
  <si>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</si>
  <si>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</si>
  <si>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</si>
  <si>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</si>
  <si>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</si>
  <si>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</si>
  <si>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</si>
  <si>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</si>
  <si>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</si>
  <si>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</si>
  <si>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</si>
  <si>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</si>
  <si>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</si>
  <si>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</si>
  <si>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</si>
  <si>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</si>
  <si>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</si>
  <si>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</si>
  <si>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</si>
  <si>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</si>
  <si>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</si>
  <si>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</si>
  <si>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</si>
  <si>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</si>
  <si>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</si>
  <si>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</si>
  <si>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</si>
  <si>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</si>
  <si>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</si>
  <si>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</si>
  <si>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</si>
  <si>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</si>
  <si>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</si>
  <si>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</si>
  <si>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</si>
  <si>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</si>
  <si>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</si>
  <si>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</si>
  <si>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</si>
  <si>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</si>
  <si>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</si>
  <si>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</si>
  <si>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</si>
  <si>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</si>
  <si>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</si>
  <si>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</si>
  <si>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</si>
  <si>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</si>
  <si>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</si>
  <si>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</si>
  <si>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</si>
  <si>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</si>
  <si>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</si>
  <si>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</si>
  <si>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</si>
  <si>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</si>
  <si>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</si>
  <si>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</si>
  <si>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</si>
  <si>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</si>
  <si>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</si>
  <si>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</si>
  <si>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</si>
  <si>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</si>
  <si>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</si>
  <si>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</si>
  <si>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</si>
  <si>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</si>
  <si>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</si>
  <si>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</si>
  <si>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</si>
  <si>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</si>
  <si>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</si>
  <si>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</si>
  <si>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</si>
  <si>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</si>
  <si>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</si>
  <si>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</si>
  <si>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</si>
  <si>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</si>
  <si>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</si>
  <si>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</si>
  <si>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</si>
  <si>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</si>
  <si>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</si>
  <si>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</si>
  <si>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</si>
  <si>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</si>
  <si>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</si>
  <si>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</si>
  <si>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</si>
  <si>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</si>
  <si>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</si>
  <si>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</si>
  <si>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</si>
  <si>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</si>
  <si>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</si>
  <si>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</si>
  <si>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</si>
  <si>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</si>
  <si>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</si>
  <si>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</si>
  <si>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</si>
  <si>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</si>
  <si>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</si>
  <si>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</si>
  <si>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</si>
  <si>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</si>
  <si>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</si>
  <si>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</si>
  <si>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</si>
  <si>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</si>
  <si>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</si>
  <si>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</si>
  <si>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</si>
  <si>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</si>
  <si>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</si>
  <si>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</si>
  <si>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</si>
  <si>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</si>
  <si>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</si>
  <si>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</si>
  <si>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</si>
  <si>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</si>
  <si>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</si>
  <si>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</si>
  <si>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</si>
  <si>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</si>
  <si>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</si>
  <si>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</si>
  <si>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</si>
  <si>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</si>
  <si>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</si>
  <si>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</si>
  <si>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</si>
  <si>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</si>
  <si>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</si>
  <si>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</si>
  <si>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</si>
  <si>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</si>
  <si>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</si>
  <si>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</si>
  <si>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</si>
  <si>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</si>
  <si>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</si>
  <si>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</si>
  <si>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</si>
  <si>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</si>
  <si>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</si>
  <si>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</si>
  <si>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</si>
  <si>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</si>
  <si>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</si>
  <si>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</si>
  <si>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</si>
  <si>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</si>
  <si>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</si>
  <si>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</si>
  <si>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</si>
  <si>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</si>
  <si>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</si>
  <si>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</si>
  <si>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</si>
  <si>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</si>
  <si>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</si>
  <si>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</si>
  <si>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</si>
  <si>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</si>
  <si>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</si>
  <si>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</si>
  <si>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</si>
  <si>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</si>
  <si>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</si>
  <si>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</si>
  <si>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</si>
  <si>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</si>
  <si>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</si>
  <si>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</si>
  <si>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</si>
  <si>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</si>
  <si>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</si>
  <si>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</si>
  <si>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</si>
  <si>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</si>
  <si>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</si>
  <si>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</si>
  <si>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</si>
  <si>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</si>
  <si>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</si>
  <si>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</si>
  <si>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</si>
  <si>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</si>
  <si>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</si>
  <si>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</si>
  <si>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</si>
  <si>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</si>
  <si>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</si>
  <si>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</si>
  <si>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</si>
  <si>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</si>
  <si>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</si>
  <si>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</si>
  <si>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</si>
  <si>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</si>
  <si>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</si>
  <si>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</si>
  <si>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</si>
  <si>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</si>
  <si>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</si>
  <si>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</si>
  <si>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</si>
  <si>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</si>
  <si>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</si>
  <si>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</si>
  <si>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</si>
  <si>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</si>
  <si>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</si>
  <si>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</si>
  <si>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</si>
  <si>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</si>
  <si>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</si>
  <si>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</si>
  <si>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</si>
  <si>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</si>
  <si>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</si>
  <si>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</si>
  <si>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</si>
  <si>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</si>
  <si>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</si>
  <si>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</si>
  <si>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</si>
  <si>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</si>
  <si>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</si>
  <si>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</si>
  <si>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</si>
  <si>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</si>
  <si>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</si>
  <si>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</si>
  <si>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</si>
  <si>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</si>
  <si>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</si>
  <si>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</si>
  <si>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</si>
  <si>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</si>
  <si>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</si>
  <si>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</si>
  <si>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</si>
  <si>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</si>
  <si>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</si>
  <si>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</si>
  <si>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</si>
  <si>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</si>
  <si>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</si>
  <si>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</si>
  <si>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</si>
  <si>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</si>
  <si>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</si>
  <si>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</si>
  <si>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</si>
  <si>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</si>
  <si>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</si>
  <si>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</si>
  <si>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</si>
  <si>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</si>
  <si>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</si>
  <si>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</si>
  <si>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</si>
  <si>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</si>
  <si>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</si>
  <si>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</si>
  <si>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</si>
  <si>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</si>
  <si>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</si>
  <si>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</si>
  <si>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</si>
  <si>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</si>
  <si>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</si>
  <si>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</si>
  <si>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</si>
  <si>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</si>
  <si>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</si>
  <si>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</si>
  <si>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</si>
  <si>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</si>
  <si>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</si>
  <si>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</si>
  <si>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</si>
  <si>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</si>
  <si>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</si>
  <si>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</si>
  <si>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</si>
  <si>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</si>
  <si>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</si>
  <si>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</si>
  <si>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</si>
  <si>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</si>
  <si>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</si>
  <si>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</si>
  <si>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</si>
  <si>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</si>
  <si>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</si>
  <si>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</si>
  <si>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</si>
  <si>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</si>
  <si>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</si>
  <si>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</si>
  <si>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</si>
  <si>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</si>
  <si>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</si>
  <si>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</si>
  <si>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</si>
  <si>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</si>
  <si>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</si>
  <si>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</si>
  <si>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</si>
  <si>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</si>
  <si>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</si>
  <si>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</si>
  <si>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</si>
  <si>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</si>
  <si>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</si>
  <si>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</si>
  <si>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</si>
  <si>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</si>
  <si>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</si>
  <si>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</si>
  <si>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</si>
  <si>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</si>
  <si>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</si>
  <si>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</si>
  <si>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</si>
  <si>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</si>
  <si>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</si>
  <si>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</si>
  <si>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</si>
  <si>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</si>
  <si>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</si>
  <si>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</si>
  <si>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</si>
  <si>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</si>
  <si>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</si>
  <si>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</si>
  <si>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</si>
  <si>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</si>
  <si>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</si>
  <si>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</si>
  <si>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</si>
  <si>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</si>
  <si>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</si>
  <si>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</si>
  <si>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</si>
  <si>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</si>
  <si>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</si>
  <si>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</si>
  <si>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</si>
  <si>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</si>
  <si>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</si>
  <si>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</si>
  <si>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</si>
  <si>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</si>
  <si>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</si>
  <si>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</si>
  <si>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</si>
  <si>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</si>
  <si>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</si>
  <si>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</si>
  <si>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</si>
  <si>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</si>
  <si>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</si>
  <si>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</si>
  <si>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</si>
  <si>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</si>
  <si>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</si>
  <si>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</si>
  <si>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</si>
  <si>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</si>
  <si>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</si>
  <si>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</si>
  <si>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</si>
  <si>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</si>
  <si>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</si>
  <si>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</si>
  <si>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</si>
  <si>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</si>
  <si>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</si>
  <si>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</si>
  <si>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</si>
  <si>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</si>
  <si>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</si>
  <si>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</si>
  <si>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</si>
  <si>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</si>
  <si>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</si>
  <si>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</si>
  <si>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</si>
  <si>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</si>
  <si>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</si>
  <si>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</si>
  <si>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</si>
  <si>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</si>
  <si>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</si>
  <si>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</si>
  <si>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</si>
  <si>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</si>
  <si>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</si>
  <si>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</si>
  <si>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</si>
  <si>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</si>
  <si>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</si>
  <si>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</si>
  <si>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</si>
  <si>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</si>
  <si>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</si>
  <si>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</si>
  <si>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</si>
  <si>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</si>
  <si>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</si>
  <si>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</si>
  <si>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</si>
  <si>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</si>
  <si>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</si>
  <si>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</si>
  <si>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</si>
  <si>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</si>
  <si>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</si>
  <si>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</si>
  <si>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</si>
  <si>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</si>
  <si>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</si>
  <si>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</si>
  <si>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</si>
  <si>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</si>
  <si>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</si>
  <si>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</si>
  <si>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</si>
  <si>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</si>
  <si>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</si>
  <si>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</si>
  <si>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</si>
  <si>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</si>
  <si>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</si>
  <si>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</si>
  <si>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</si>
  <si>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</si>
  <si>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</si>
  <si>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</si>
  <si>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</si>
  <si>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</si>
  <si>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</si>
  <si>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</si>
  <si>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</si>
  <si>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</si>
  <si>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</si>
  <si>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</si>
  <si>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</si>
  <si>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</si>
  <si>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</si>
  <si>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</si>
  <si>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</si>
  <si>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</si>
  <si>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</si>
  <si>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</si>
  <si>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</si>
  <si>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</si>
  <si>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</si>
  <si>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</si>
  <si>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</si>
  <si>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</si>
  <si>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</si>
  <si>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</si>
  <si>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</si>
  <si>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</si>
  <si>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</si>
  <si>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</si>
  <si>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</si>
  <si>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</si>
  <si>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</si>
  <si>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</si>
  <si>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</si>
  <si>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</si>
  <si>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</si>
  <si>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</si>
  <si>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</si>
  <si>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</si>
  <si>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</si>
  <si>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</si>
  <si>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</si>
  <si>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</si>
  <si>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</si>
  <si>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</si>
  <si>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</si>
  <si>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</si>
  <si>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</si>
  <si>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</si>
  <si>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</si>
  <si>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</si>
  <si>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</si>
  <si>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</si>
  <si>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</si>
  <si>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</si>
  <si>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</si>
  <si>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</si>
  <si>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</si>
  <si>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</si>
  <si>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</si>
  <si>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</si>
  <si>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</si>
  <si>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</si>
  <si>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</si>
  <si>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</si>
  <si>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</si>
  <si>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</si>
  <si>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</si>
  <si>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</si>
  <si>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</si>
  <si>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</si>
  <si>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</si>
  <si>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</si>
  <si>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</si>
  <si>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</si>
  <si>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</si>
  <si>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</si>
  <si>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</si>
  <si>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</si>
  <si>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</si>
  <si>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</si>
  <si>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</si>
  <si>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</si>
  <si>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</si>
  <si>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</si>
  <si>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</si>
  <si>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</si>
  <si>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</si>
  <si>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</si>
  <si>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</si>
  <si>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</si>
  <si>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</si>
  <si>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</si>
  <si>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</si>
  <si>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</si>
  <si>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</si>
  <si>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</si>
  <si>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</si>
  <si>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</si>
  <si>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</si>
  <si>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</si>
  <si>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</si>
  <si>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</si>
  <si>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</si>
  <si>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</si>
  <si>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</si>
  <si>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</si>
  <si>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</si>
  <si>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</si>
  <si>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</si>
  <si>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</si>
  <si>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</si>
  <si>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</si>
  <si>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</si>
  <si>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</si>
  <si>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</si>
  <si>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</si>
  <si>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</si>
  <si>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</si>
  <si>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</si>
  <si>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</si>
  <si>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</si>
  <si>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</si>
  <si>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</si>
  <si>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</si>
  <si>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</si>
  <si>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</si>
  <si>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</si>
  <si>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</si>
  <si>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</si>
  <si>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</si>
  <si>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</si>
  <si>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</si>
  <si>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</si>
  <si>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</si>
  <si>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</si>
  <si>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</si>
  <si>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</si>
  <si>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</si>
  <si>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</si>
  <si>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</si>
  <si>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</si>
  <si>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</si>
  <si>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</si>
  <si>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</si>
  <si>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</si>
  <si>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</si>
  <si>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</si>
  <si>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</si>
  <si>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</si>
  <si>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</si>
  <si>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</si>
  <si>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</si>
  <si>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</si>
  <si>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</si>
  <si>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</si>
  <si>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</si>
  <si>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</si>
  <si>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</si>
  <si>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</si>
  <si>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</si>
  <si>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</si>
  <si>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</si>
  <si>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</si>
  <si>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</si>
  <si>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</si>
  <si>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</si>
  <si>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</si>
  <si>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</si>
  <si>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</si>
  <si>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</si>
  <si>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</si>
  <si>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</si>
  <si>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</si>
  <si>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</si>
  <si>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</si>
  <si>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</si>
  <si>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</si>
  <si>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</si>
  <si>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</si>
  <si>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</si>
  <si>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</si>
  <si>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</si>
  <si>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</si>
  <si>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</si>
  <si>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</si>
  <si>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</si>
  <si>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</si>
  <si>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</si>
  <si>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</si>
  <si>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</si>
  <si>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</si>
  <si>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</si>
  <si>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</si>
  <si>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</si>
  <si>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</si>
  <si>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</si>
  <si>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</si>
  <si>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</si>
  <si>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</si>
  <si>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</si>
  <si>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</si>
  <si>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</si>
  <si>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</si>
  <si>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</si>
  <si>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</si>
  <si>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</si>
  <si>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</si>
  <si>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</si>
  <si>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</si>
  <si>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</si>
  <si>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</si>
  <si>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</si>
  <si>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</si>
  <si>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</si>
  <si>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</si>
  <si>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</si>
  <si>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</si>
  <si>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</si>
  <si>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</si>
  <si>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</si>
  <si>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</si>
  <si>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</si>
  <si>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</si>
  <si>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</si>
  <si>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</si>
  <si>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</si>
  <si>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</si>
  <si>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</si>
  <si>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</si>
  <si>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</si>
  <si>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</si>
  <si>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</si>
  <si>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</si>
  <si>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</si>
  <si>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</si>
  <si>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</si>
  <si>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</si>
  <si>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</si>
  <si>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</si>
  <si>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</si>
  <si>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</si>
  <si>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</si>
  <si>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</si>
  <si>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</si>
  <si>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</si>
  <si>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</si>
  <si>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</si>
  <si>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</si>
  <si>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</si>
  <si>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</si>
  <si>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</si>
  <si>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</si>
  <si>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</si>
  <si>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</si>
  <si>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</si>
  <si>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</si>
  <si>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</si>
  <si>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</si>
  <si>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</si>
  <si>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</si>
  <si>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</si>
  <si>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</si>
  <si>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</si>
  <si>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</si>
  <si>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</si>
  <si>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</si>
  <si>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</si>
  <si>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</si>
  <si>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</si>
  <si>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</si>
  <si>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</si>
  <si>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</si>
  <si>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</si>
  <si>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</si>
  <si>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</si>
  <si>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</si>
  <si>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</si>
  <si>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</si>
  <si>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</si>
  <si>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</si>
  <si>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</si>
  <si>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</si>
  <si>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</si>
  <si>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</si>
  <si>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</si>
  <si>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</si>
  <si>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</si>
  <si>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</si>
  <si>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</si>
  <si>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</si>
  <si>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</si>
  <si>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</si>
  <si>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</si>
  <si>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</si>
  <si>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</si>
  <si>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</si>
  <si>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</si>
  <si>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</si>
  <si>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</si>
  <si>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</si>
  <si>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</si>
  <si>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</si>
  <si>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</si>
  <si>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</si>
  <si>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</si>
  <si>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</si>
  <si>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</si>
  <si>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</si>
  <si>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</si>
  <si>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</si>
  <si>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</si>
  <si>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</si>
  <si>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</si>
  <si>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</si>
  <si>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</si>
  <si>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</si>
  <si>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</si>
  <si>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</si>
  <si>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</si>
  <si>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</si>
  <si>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</si>
  <si>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</si>
  <si>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</si>
  <si>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</si>
  <si>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</si>
  <si>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</si>
  <si>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</si>
  <si>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</si>
  <si>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</si>
  <si>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</si>
  <si>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</si>
  <si>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</si>
  <si>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</si>
  <si>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</si>
  <si>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</si>
  <si>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</si>
  <si>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</si>
  <si>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</si>
  <si>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</si>
  <si>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</si>
  <si>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</si>
  <si>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</si>
  <si>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</si>
  <si>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</si>
  <si>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</si>
  <si>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</si>
  <si>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</si>
  <si>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</si>
  <si>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</si>
  <si>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</si>
  <si>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</si>
  <si>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</si>
  <si>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</si>
  <si>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</si>
  <si>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</si>
  <si>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</si>
  <si>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</si>
  <si>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</si>
  <si>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</si>
  <si>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</si>
  <si>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</si>
  <si>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</si>
  <si>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</si>
  <si>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</si>
  <si>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</si>
  <si>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</si>
  <si>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</si>
  <si>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</si>
  <si>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</si>
  <si>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</si>
  <si>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</si>
  <si>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</si>
  <si>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</si>
  <si>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</si>
  <si>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</si>
  <si>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</si>
  <si>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</si>
  <si>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</si>
  <si>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</si>
  <si>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</si>
  <si>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</si>
  <si>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</si>
  <si>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</si>
  <si>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</si>
  <si>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</si>
  <si>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</si>
  <si>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</si>
  <si>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</si>
  <si>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</si>
  <si>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</si>
  <si>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</si>
  <si>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</si>
  <si>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</si>
  <si>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</si>
  <si>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</si>
  <si>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</si>
  <si>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</si>
  <si>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</si>
  <si>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</si>
  <si>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</si>
  <si>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</si>
  <si>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</si>
  <si>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</si>
  <si>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</si>
  <si>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</si>
  <si>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</si>
  <si>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</si>
  <si>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</si>
  <si>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</si>
  <si>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</si>
  <si>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</si>
  <si>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</si>
  <si>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</si>
  <si>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</si>
  <si>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</si>
  <si>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</si>
  <si>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</si>
  <si>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</si>
  <si>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</si>
  <si>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</si>
  <si>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</si>
  <si>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</si>
  <si>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</si>
  <si>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</si>
  <si>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</si>
  <si>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</si>
  <si>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</si>
  <si>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</si>
  <si>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</si>
  <si>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</si>
  <si>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</si>
  <si>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</si>
  <si>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</si>
  <si>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</si>
  <si>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</si>
  <si>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</si>
  <si>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</si>
  <si>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</si>
  <si>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</si>
  <si>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</si>
  <si>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</si>
  <si>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</si>
  <si>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</si>
  <si>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</si>
  <si>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</si>
  <si>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</si>
  <si>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</si>
  <si>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</si>
  <si>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</si>
  <si>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</si>
  <si>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</si>
  <si>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</si>
  <si>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</si>
  <si>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</si>
  <si>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</si>
  <si>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</si>
  <si>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</si>
  <si>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</si>
  <si>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</si>
  <si>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</si>
  <si>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</si>
  <si>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</si>
  <si>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</si>
  <si>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</si>
  <si>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</si>
  <si>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</si>
  <si>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</si>
  <si>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</si>
  <si>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</si>
  <si>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</si>
  <si>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</si>
  <si>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</si>
  <si>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</si>
  <si>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</si>
  <si>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</si>
  <si>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</si>
  <si>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</si>
  <si>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</si>
  <si>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</si>
  <si>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</si>
  <si>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</si>
  <si>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</si>
  <si>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</si>
  <si>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</si>
  <si>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</si>
  <si>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</si>
  <si>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</si>
  <si>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</si>
  <si>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</si>
  <si>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</si>
  <si>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</si>
  <si>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</si>
  <si>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</si>
  <si>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</si>
  <si>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</si>
  <si>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</si>
  <si>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</si>
  <si>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</si>
  <si>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</si>
  <si>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</si>
  <si>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</si>
  <si>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</si>
  <si>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</si>
  <si>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</si>
  <si>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</si>
  <si>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</si>
  <si>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</si>
  <si>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</si>
  <si>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</si>
  <si>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</si>
  <si>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</si>
  <si>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</si>
  <si>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</si>
  <si>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</si>
  <si>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</si>
  <si>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</si>
  <si>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</si>
  <si>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</si>
  <si>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</si>
  <si>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</si>
  <si>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</si>
  <si>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</si>
  <si>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</si>
  <si>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</si>
  <si>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</si>
  <si>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</si>
  <si>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</si>
  <si>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</si>
  <si>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</si>
  <si>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</si>
  <si>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</si>
  <si>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</si>
  <si>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</si>
  <si>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</si>
  <si>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</si>
  <si>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</si>
  <si>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</si>
  <si>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</si>
  <si>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</si>
  <si>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</si>
  <si>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</si>
  <si>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</si>
  <si>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</si>
  <si>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</si>
  <si>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</si>
  <si>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</si>
  <si>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</si>
  <si>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</si>
  <si>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</si>
  <si>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</si>
  <si>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</si>
  <si>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</si>
  <si>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</si>
  <si>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</si>
  <si>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</si>
  <si>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</si>
  <si>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</si>
  <si>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</si>
  <si>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</si>
  <si>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</si>
  <si>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</si>
  <si>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</si>
  <si>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</si>
  <si>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</si>
  <si>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</si>
  <si>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</si>
  <si>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</si>
  <si>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</si>
  <si>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</si>
  <si>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</si>
  <si>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</si>
  <si>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</si>
  <si>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</si>
  <si>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</si>
  <si>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</si>
  <si>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</si>
  <si>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</si>
  <si>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</si>
  <si>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</si>
  <si>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</si>
  <si>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</si>
  <si>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</si>
  <si>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</si>
  <si>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</si>
  <si>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</si>
  <si>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</si>
  <si>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</si>
  <si>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</si>
  <si>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</si>
  <si>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</si>
  <si>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</si>
  <si>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</si>
  <si>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</si>
  <si>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</si>
  <si>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</si>
  <si>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</si>
  <si>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</si>
  <si>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</si>
  <si>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</si>
  <si>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</si>
  <si>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</si>
  <si>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</si>
  <si>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</si>
  <si>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</si>
  <si>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</si>
  <si>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</si>
  <si>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</si>
  <si>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</si>
  <si>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</si>
  <si>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</si>
  <si>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</si>
  <si>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</si>
  <si>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</si>
  <si>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</si>
  <si>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</si>
  <si>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</si>
  <si>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</si>
  <si>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</si>
  <si>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</si>
  <si>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</si>
  <si>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</si>
  <si>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</si>
  <si>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</si>
  <si>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</si>
  <si>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</si>
  <si>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</si>
  <si>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</si>
  <si>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</si>
  <si>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</si>
  <si>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</si>
  <si>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</si>
  <si>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</si>
  <si>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</si>
  <si>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</si>
  <si>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</si>
  <si>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</si>
  <si>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</si>
  <si>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</si>
  <si>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</si>
  <si>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</si>
  <si>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</si>
  <si>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</si>
  <si>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</si>
  <si>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</si>
  <si>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</si>
  <si>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</si>
  <si>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</si>
  <si>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</si>
  <si>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</si>
  <si>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</si>
  <si>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</si>
  <si>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</si>
  <si>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</si>
  <si>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</si>
  <si>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</si>
  <si>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</si>
  <si>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</si>
  <si>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</si>
  <si>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</si>
  <si>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</si>
  <si>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</si>
  <si>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</si>
  <si>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</si>
  <si>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</si>
  <si>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</si>
  <si>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</si>
  <si>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</si>
  <si>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</si>
  <si>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</si>
  <si>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</si>
  <si>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</si>
  <si>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</si>
  <si>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</si>
  <si>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</si>
  <si>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</si>
  <si>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</si>
  <si>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</si>
  <si>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</si>
  <si>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</si>
  <si>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</si>
  <si>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</si>
  <si>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</si>
  <si>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</si>
  <si>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</si>
  <si>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</si>
  <si>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</si>
  <si>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</si>
  <si>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</si>
  <si>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</si>
  <si>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</si>
  <si>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</si>
  <si>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</si>
  <si>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</si>
  <si>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</si>
  <si>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</si>
  <si>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</si>
  <si>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</si>
  <si>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</si>
  <si>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</si>
  <si>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</si>
  <si>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</si>
  <si>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</si>
  <si>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</si>
  <si>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</si>
  <si>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</si>
  <si>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</si>
  <si>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</si>
  <si>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</si>
  <si>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</si>
  <si>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</si>
  <si>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</si>
  <si>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</si>
  <si>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</si>
  <si>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</si>
  <si>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</si>
  <si>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</si>
  <si>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</si>
  <si>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</si>
  <si>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</si>
  <si>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</si>
  <si>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</si>
  <si>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</si>
  <si>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</si>
  <si>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</si>
  <si>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</si>
  <si>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</si>
  <si>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</si>
  <si>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</si>
  <si>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</si>
  <si>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</si>
  <si>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</si>
  <si>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</si>
  <si>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</si>
  <si>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</si>
  <si>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</si>
  <si>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</si>
  <si>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</si>
  <si>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</si>
  <si>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</si>
  <si>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</si>
  <si>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</si>
  <si>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</si>
  <si>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</si>
  <si>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</si>
  <si>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</si>
  <si>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</si>
  <si>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</si>
  <si>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</si>
  <si>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</si>
  <si>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</si>
  <si>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</si>
  <si>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</si>
  <si>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</si>
  <si>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</si>
  <si>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</si>
  <si>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</si>
  <si>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</si>
  <si>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</si>
  <si>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</si>
  <si>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</si>
  <si>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</si>
  <si>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</si>
  <si>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</si>
  <si>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</si>
  <si>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</si>
  <si>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</si>
  <si>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</si>
  <si>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</si>
  <si>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</si>
  <si>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</si>
  <si>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</si>
  <si>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</si>
  <si>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</si>
  <si>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</si>
  <si>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</si>
  <si>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</si>
  <si>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</si>
  <si>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</si>
  <si>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</si>
  <si>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</si>
  <si>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</si>
  <si>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</si>
  <si>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</si>
  <si>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</si>
  <si>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</si>
  <si>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</si>
  <si>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</si>
  <si>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</si>
  <si>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</si>
  <si>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</si>
  <si>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</si>
  <si>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</si>
  <si>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</si>
  <si>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</si>
  <si>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</si>
  <si>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</si>
  <si>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</si>
  <si>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</si>
  <si>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</si>
  <si>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</si>
  <si>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</si>
  <si>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</si>
  <si>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</si>
  <si>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</si>
  <si>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</si>
  <si>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</si>
  <si>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</si>
  <si>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</si>
  <si>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</si>
  <si>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</si>
  <si>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</si>
  <si>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</si>
  <si>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</si>
  <si>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</si>
  <si>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</si>
  <si>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</si>
  <si>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</si>
  <si>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</si>
  <si>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</si>
  <si>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</si>
  <si>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</si>
  <si>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</si>
  <si>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</si>
  <si>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</si>
  <si>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</si>
  <si>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</si>
  <si>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</si>
  <si>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</si>
  <si>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</si>
  <si>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</si>
  <si>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</si>
  <si>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</si>
  <si>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</si>
  <si>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</si>
  <si>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</si>
  <si>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</si>
  <si>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</si>
  <si>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</si>
  <si>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</si>
  <si>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</si>
  <si>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</si>
  <si>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</si>
  <si>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</si>
  <si>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</si>
  <si>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</si>
  <si>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</si>
  <si>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</si>
  <si>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</si>
  <si>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</si>
  <si>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</si>
  <si>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</si>
  <si>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</si>
  <si>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</si>
  <si>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</si>
  <si>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</si>
  <si>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</si>
  <si>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</si>
  <si>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</si>
  <si>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</si>
  <si>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</si>
  <si>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</si>
  <si>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</si>
  <si>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</si>
  <si>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</si>
  <si>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</si>
  <si>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</si>
  <si>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</si>
  <si>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</si>
  <si>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</si>
  <si>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</si>
  <si>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</si>
  <si>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</si>
  <si>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</si>
  <si>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</si>
  <si>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</si>
  <si>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</si>
  <si>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</si>
  <si>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</si>
  <si>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</si>
  <si>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</si>
  <si>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</si>
  <si>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</si>
  <si>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</si>
  <si>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</si>
  <si>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</si>
  <si>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</si>
  <si>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</si>
  <si>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</si>
  <si>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</si>
  <si>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</si>
  <si>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</si>
  <si>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</si>
  <si>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</si>
  <si>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</si>
  <si>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</si>
  <si>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</si>
  <si>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</si>
  <si>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</si>
  <si>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</si>
  <si>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</si>
  <si>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</si>
  <si>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</si>
  <si>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</si>
  <si>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</si>
  <si>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</si>
  <si>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</si>
  <si>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</si>
  <si>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</si>
  <si>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</si>
  <si>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</si>
  <si>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</si>
  <si>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</si>
  <si>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</si>
  <si>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</si>
  <si>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</si>
  <si>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</si>
  <si>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</si>
  <si>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</si>
  <si>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</si>
  <si>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</si>
  <si>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</si>
  <si>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</si>
  <si>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</si>
  <si>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</si>
  <si>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</si>
  <si>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</si>
  <si>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</si>
  <si>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</si>
  <si>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</si>
  <si>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</si>
  <si>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</si>
  <si>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</si>
  <si>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</si>
  <si>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</si>
  <si>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</si>
  <si>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</si>
  <si>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</si>
  <si>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</si>
  <si>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</si>
  <si>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</si>
  <si>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</si>
  <si>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</si>
  <si>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</si>
  <si>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</si>
  <si>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</si>
  <si>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</si>
  <si>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</si>
  <si>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</si>
  <si>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</si>
  <si>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</si>
  <si>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</si>
  <si>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</si>
  <si>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</si>
  <si>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</si>
  <si>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</si>
  <si>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</si>
  <si>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</si>
  <si>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</si>
  <si>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</si>
  <si>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</si>
  <si>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</si>
  <si>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</si>
  <si>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</si>
  <si>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</si>
  <si>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</si>
  <si>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</si>
  <si>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</si>
  <si>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</si>
  <si>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</si>
  <si>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</si>
  <si>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</si>
  <si>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</si>
  <si>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</si>
  <si>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</si>
  <si>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</si>
  <si>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</si>
  <si>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</si>
  <si>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</si>
  <si>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</si>
  <si>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</si>
  <si>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</si>
  <si>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</si>
  <si>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</si>
  <si>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</si>
  <si>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</si>
  <si>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</si>
  <si>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</si>
  <si>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</si>
  <si>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</si>
  <si>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</si>
  <si>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</si>
  <si>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</si>
  <si>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</si>
  <si>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</si>
  <si>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</si>
  <si>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</si>
  <si>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</si>
  <si>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</si>
  <si>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</si>
  <si>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</si>
  <si>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</si>
  <si>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</si>
  <si>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</si>
  <si>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</si>
  <si>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</si>
  <si>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</si>
  <si>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</si>
  <si>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</si>
  <si>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</si>
  <si>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</si>
  <si>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</si>
  <si>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</si>
  <si>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</si>
  <si>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</si>
  <si>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</si>
  <si>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</si>
  <si>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</si>
  <si>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</si>
  <si>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</si>
  <si>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</si>
  <si>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</si>
  <si>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</si>
  <si>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</si>
  <si>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</si>
  <si>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</si>
  <si>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</si>
  <si>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</si>
  <si>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</si>
  <si>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</si>
  <si>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</si>
  <si>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</si>
  <si>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</si>
  <si>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</si>
  <si>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</si>
  <si>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</si>
  <si>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</si>
  <si>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</si>
  <si>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</si>
  <si>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</si>
  <si>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</si>
  <si>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</si>
  <si>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</si>
  <si>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</si>
  <si>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</si>
  <si>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</si>
  <si>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</si>
  <si>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</si>
  <si>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</si>
  <si>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</si>
  <si>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</si>
  <si>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</si>
  <si>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</si>
  <si>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</si>
  <si>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</si>
  <si>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</si>
  <si>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</si>
  <si>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</si>
  <si>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</si>
  <si>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</si>
  <si>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</si>
  <si>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</si>
  <si>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</si>
  <si>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</si>
  <si>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</si>
  <si>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</si>
  <si>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</si>
  <si>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</si>
  <si>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</si>
  <si>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</si>
  <si>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</si>
  <si>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</si>
  <si>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</si>
  <si>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</si>
  <si>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</si>
  <si>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</si>
  <si>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</si>
  <si>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</si>
  <si>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</si>
  <si>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</si>
  <si>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</si>
  <si>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</si>
  <si>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</si>
  <si>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</si>
  <si>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</si>
  <si>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</si>
  <si>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</si>
  <si>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</si>
  <si>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</si>
  <si>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</si>
  <si>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</si>
  <si>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</si>
  <si>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</si>
  <si>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</si>
  <si>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</si>
  <si>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</si>
  <si>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</si>
  <si>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</si>
  <si>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</si>
  <si>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</si>
  <si>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</si>
  <si>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</si>
  <si>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</si>
  <si>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</si>
  <si>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</si>
  <si>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</si>
  <si>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</si>
  <si>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</si>
  <si>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</si>
  <si>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</si>
  <si>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</si>
  <si>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</si>
  <si>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</si>
  <si>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</si>
  <si>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</si>
  <si>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</si>
  <si>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</si>
  <si>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</si>
  <si>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</si>
  <si>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</si>
  <si>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</si>
  <si>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</si>
  <si>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</si>
  <si>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</si>
  <si>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</si>
  <si>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</si>
  <si>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</si>
  <si>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</si>
  <si>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</si>
  <si>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</si>
  <si>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</si>
  <si>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</si>
  <si>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</si>
  <si>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</si>
  <si>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</si>
  <si>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</si>
  <si>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</si>
  <si>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</si>
  <si>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</si>
  <si>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</si>
  <si>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</si>
  <si>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</si>
  <si>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</si>
  <si>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</si>
  <si>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</si>
  <si>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</si>
  <si>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</si>
  <si>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</si>
  <si>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</si>
  <si>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</si>
  <si>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</si>
  <si>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</si>
  <si>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</si>
  <si>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</si>
  <si>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</si>
  <si>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</si>
  <si>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</si>
  <si>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</si>
  <si>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</si>
  <si>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</si>
  <si>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</si>
  <si>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</si>
  <si>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</si>
  <si>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</si>
  <si>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</si>
  <si>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</si>
  <si>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</si>
  <si>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</si>
  <si>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</si>
  <si>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</si>
  <si>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</si>
  <si>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</si>
  <si>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</si>
  <si>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</si>
  <si>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</si>
  <si>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</si>
  <si>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</si>
  <si>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</si>
  <si>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</si>
  <si>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</si>
  <si>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</si>
  <si>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</si>
  <si>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</si>
  <si>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</si>
  <si>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</si>
  <si>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</si>
  <si>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</si>
  <si>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</si>
  <si>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</si>
  <si>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</si>
  <si>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</si>
  <si>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</si>
  <si>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</si>
  <si>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</si>
  <si>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</si>
  <si>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</si>
  <si>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</si>
  <si>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</si>
  <si>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</si>
  <si>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</si>
  <si>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</si>
  <si>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</si>
  <si>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</si>
  <si>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</si>
  <si>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</si>
  <si>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</si>
  <si>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</si>
  <si>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</si>
  <si>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</si>
  <si>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</si>
  <si>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</si>
  <si>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</si>
  <si>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</si>
  <si>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</si>
  <si>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</si>
  <si>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</si>
  <si>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</si>
  <si>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</si>
  <si>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</si>
  <si>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</si>
  <si>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</si>
  <si>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</si>
  <si>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</si>
  <si>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</si>
  <si>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</si>
  <si>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</si>
  <si>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</si>
  <si>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</si>
  <si>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</si>
  <si>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</si>
  <si>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</si>
  <si>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</si>
  <si>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</si>
  <si>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</si>
  <si>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</si>
  <si>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</si>
  <si>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</si>
  <si>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</si>
  <si>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</si>
  <si>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</si>
  <si>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</si>
  <si>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</si>
  <si>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</si>
  <si>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</si>
  <si>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</si>
  <si>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</si>
  <si>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</si>
  <si>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</si>
  <si>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</si>
  <si>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</si>
  <si>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</si>
  <si>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</si>
  <si>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</si>
  <si>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</si>
  <si>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</si>
  <si>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</si>
  <si>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</si>
  <si>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</si>
  <si>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</si>
  <si>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</si>
  <si>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</si>
  <si>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</si>
  <si>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</si>
  <si>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</si>
  <si>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</si>
  <si>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</si>
  <si>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</si>
  <si>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</si>
  <si>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</si>
  <si>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</si>
  <si>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</si>
  <si>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</si>
  <si>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</si>
  <si>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</si>
  <si>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</si>
  <si>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</si>
  <si>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</si>
  <si>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</si>
  <si>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</si>
  <si>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</si>
  <si>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</si>
  <si>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</si>
  <si>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</si>
  <si>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</si>
  <si>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</si>
  <si>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</si>
  <si>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</si>
  <si>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</si>
  <si>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</si>
  <si>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</si>
  <si>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</si>
  <si>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</si>
  <si>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</si>
  <si>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</si>
  <si>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</si>
  <si>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</si>
  <si>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</si>
  <si>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</si>
  <si>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</si>
  <si>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</si>
  <si>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</si>
  <si>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</si>
  <si>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</si>
  <si>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</si>
  <si>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</si>
  <si>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</si>
  <si>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</si>
  <si>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</si>
  <si>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</si>
  <si>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</si>
  <si>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</si>
  <si>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</si>
  <si>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</si>
  <si>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</si>
  <si>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</si>
  <si>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</si>
  <si>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</si>
  <si>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</si>
  <si>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</si>
  <si>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</si>
  <si>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</si>
  <si>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</si>
  <si>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</si>
  <si>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</si>
  <si>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</si>
  <si>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</si>
  <si>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</si>
  <si>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</si>
  <si>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</si>
  <si>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</si>
  <si>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</si>
  <si>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</si>
  <si>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</si>
  <si>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</si>
  <si>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</si>
  <si>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</si>
  <si>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</si>
  <si>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</si>
  <si>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</si>
  <si>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</si>
  <si>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</si>
  <si>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</si>
  <si>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</si>
  <si>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</si>
  <si>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</si>
  <si>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</si>
  <si>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</si>
  <si>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</si>
  <si>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</si>
  <si>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</si>
  <si>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</si>
  <si>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</si>
  <si>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</si>
  <si>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</si>
  <si>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</si>
  <si>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</si>
  <si>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</si>
  <si>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</si>
  <si>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</si>
  <si>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</si>
  <si>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</si>
  <si>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</si>
  <si>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</si>
  <si>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</si>
  <si>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</si>
  <si>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</si>
  <si>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</si>
  <si>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</si>
  <si>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</si>
  <si>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</si>
  <si>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</si>
  <si>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</si>
  <si>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</si>
  <si>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</si>
  <si>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</si>
  <si>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</si>
  <si>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</si>
  <si>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</si>
  <si>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</si>
  <si>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</si>
  <si>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</si>
  <si>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</si>
  <si>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</si>
  <si>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</si>
  <si>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</si>
  <si>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</si>
  <si>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</si>
  <si>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</si>
  <si>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</si>
  <si>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</si>
  <si>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</si>
  <si>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</si>
  <si>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</si>
  <si>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</si>
  <si>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</si>
  <si>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</si>
  <si>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</si>
  <si>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</si>
  <si>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</si>
  <si>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</si>
  <si>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</si>
  <si>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</si>
  <si>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</si>
  <si>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</si>
  <si>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</si>
  <si>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</si>
  <si>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</si>
  <si>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</si>
  <si>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</si>
  <si>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</si>
  <si>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</si>
  <si>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</si>
  <si>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</si>
  <si>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</si>
  <si>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</si>
  <si>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</si>
  <si>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</si>
  <si>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</si>
  <si>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</si>
  <si>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</si>
  <si>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</si>
  <si>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</si>
  <si>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</si>
  <si>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</si>
  <si>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</si>
  <si>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</si>
  <si>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</si>
  <si>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</si>
  <si>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</si>
  <si>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</si>
  <si>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</si>
  <si>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</si>
  <si>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</si>
  <si>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</si>
  <si>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</si>
  <si>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</si>
  <si>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</si>
  <si>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</si>
  <si>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</si>
  <si>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</si>
  <si>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</si>
  <si>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</si>
  <si>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</si>
  <si>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</si>
  <si>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</si>
  <si>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</si>
  <si>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</si>
  <si>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</si>
  <si>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</si>
  <si>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</si>
  <si>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</si>
  <si>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</si>
  <si>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</si>
  <si>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</si>
  <si>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</si>
  <si>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</si>
  <si>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</si>
  <si>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</si>
  <si>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</si>
  <si>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</si>
  <si>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</si>
  <si>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</si>
  <si>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</si>
  <si>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</si>
  <si>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</si>
  <si>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</si>
  <si>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</si>
  <si>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</si>
  <si>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</si>
  <si>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</si>
  <si>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</si>
  <si>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</si>
  <si>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</si>
  <si>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</si>
  <si>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</si>
  <si>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</si>
  <si>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</si>
  <si>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</si>
  <si>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</si>
  <si>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</si>
  <si>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</si>
  <si>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</si>
  <si>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</si>
  <si>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</si>
  <si>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</si>
  <si>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</si>
  <si>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</si>
  <si>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</si>
  <si>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</si>
  <si>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</si>
  <si>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</si>
  <si>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</si>
  <si>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</si>
  <si>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</si>
  <si>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</si>
  <si>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</si>
  <si>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</si>
  <si>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</si>
  <si>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</si>
  <si>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</si>
  <si>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</si>
  <si>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</si>
  <si>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</si>
  <si>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</si>
  <si>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</si>
  <si>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</si>
  <si>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</si>
  <si>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</si>
  <si>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</si>
  <si>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</si>
  <si>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</si>
  <si>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</si>
  <si>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</si>
  <si>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</si>
  <si>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</si>
  <si>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</si>
  <si>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</si>
  <si>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</si>
  <si>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</si>
  <si>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</si>
  <si>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</si>
  <si>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</si>
  <si>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</si>
  <si>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</si>
  <si>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</si>
  <si>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</si>
  <si>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</si>
  <si>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</si>
  <si>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</si>
  <si>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</si>
  <si>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</si>
  <si>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</si>
  <si>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</si>
  <si>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</si>
  <si>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</si>
  <si>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</si>
  <si>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</si>
  <si>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</si>
  <si>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</si>
  <si>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</si>
  <si>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</si>
  <si>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</si>
  <si>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</si>
  <si>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</si>
  <si>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</si>
  <si>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</si>
  <si>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</si>
  <si>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</si>
  <si>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</si>
  <si>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</si>
  <si>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</si>
  <si>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</si>
  <si>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</si>
  <si>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</si>
  <si>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</si>
  <si>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</si>
  <si>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</si>
  <si>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</si>
  <si>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</si>
  <si>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</si>
  <si>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</si>
  <si>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</si>
  <si>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</si>
  <si>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</si>
  <si>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</si>
  <si>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</si>
  <si>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</si>
  <si>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</si>
  <si>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</si>
  <si>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</si>
  <si>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</si>
  <si>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</si>
  <si>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</si>
  <si>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</si>
  <si>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</si>
  <si>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</si>
  <si>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</si>
  <si>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</si>
  <si>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</si>
  <si>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</si>
  <si>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</si>
  <si>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</si>
  <si>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</si>
  <si>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</si>
  <si>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</si>
  <si>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</si>
  <si>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</si>
  <si>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</si>
  <si>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</si>
  <si>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</si>
  <si>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</si>
  <si>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</si>
  <si>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</si>
  <si>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</si>
  <si>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</si>
  <si>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</si>
  <si>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</si>
  <si>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</si>
  <si>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</si>
  <si>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</si>
  <si>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</si>
  <si>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</si>
  <si>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</si>
  <si>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</si>
  <si>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</si>
  <si>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</si>
  <si>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</si>
  <si>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</si>
  <si>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</si>
  <si>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</si>
  <si>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</si>
  <si>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</si>
  <si>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</si>
  <si>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</si>
  <si>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</si>
  <si>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</si>
  <si>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</si>
  <si>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</si>
  <si>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</si>
  <si>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</si>
  <si>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</si>
  <si>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</si>
  <si>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</si>
  <si>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</si>
  <si>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</si>
  <si>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</si>
  <si>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</si>
  <si>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</si>
  <si>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</si>
  <si>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</si>
  <si>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</si>
  <si>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</si>
  <si>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</si>
  <si>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</si>
  <si>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</si>
  <si>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</si>
  <si>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</si>
  <si>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</si>
  <si>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</si>
  <si>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</si>
  <si>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</si>
  <si>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</si>
  <si>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</si>
  <si>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</si>
  <si>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</si>
  <si>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</si>
  <si>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</si>
  <si>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</si>
  <si>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</si>
  <si>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</si>
  <si>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</si>
  <si>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</si>
  <si>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</si>
  <si>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</si>
  <si>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</si>
  <si>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</si>
  <si>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</si>
  <si>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</si>
  <si>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</si>
  <si>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</si>
  <si>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</si>
  <si>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</si>
  <si>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</si>
  <si>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</si>
  <si>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</si>
  <si>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</si>
  <si>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</si>
  <si>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</si>
  <si>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</si>
  <si>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</si>
  <si>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</si>
  <si>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</si>
  <si>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</si>
  <si>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</si>
  <si>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</si>
  <si>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</si>
  <si>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</si>
  <si>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</si>
  <si>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</si>
  <si>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</si>
  <si>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</si>
  <si>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</si>
  <si>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</si>
  <si>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</si>
  <si>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</si>
  <si>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</si>
  <si>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</si>
  <si>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</si>
  <si>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</si>
  <si>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</si>
  <si>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</si>
  <si>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</si>
  <si>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</si>
  <si>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</si>
  <si>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</si>
  <si>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</si>
  <si>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</si>
  <si>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</si>
  <si>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</si>
  <si>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</si>
  <si>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</si>
  <si>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</si>
  <si>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</si>
  <si>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</si>
  <si>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</si>
  <si>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</si>
  <si>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</si>
  <si>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</si>
  <si>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</si>
  <si>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</si>
  <si>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</si>
  <si>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</si>
  <si>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</si>
  <si>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</si>
  <si>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</si>
  <si>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</si>
  <si>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</si>
  <si>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</si>
  <si>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</si>
  <si>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</si>
  <si>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</si>
  <si>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</si>
  <si>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</si>
  <si>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</si>
  <si>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</si>
  <si>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</si>
  <si>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</si>
  <si>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</si>
  <si>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</si>
  <si>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</si>
  <si>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</si>
  <si>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</si>
  <si>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</si>
  <si>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</si>
  <si>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</si>
  <si>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</si>
  <si>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</si>
  <si>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</si>
  <si>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</si>
  <si>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</si>
  <si>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</si>
  <si>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</si>
  <si>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</si>
  <si>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</si>
  <si>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</si>
  <si>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</si>
  <si>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</si>
  <si>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</si>
  <si>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</si>
  <si>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</si>
  <si>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</si>
  <si>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</si>
  <si>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</si>
  <si>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</si>
  <si>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</si>
  <si>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</si>
  <si>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</si>
  <si>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</si>
  <si>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</si>
  <si>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</si>
  <si>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</si>
  <si>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</si>
  <si>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</si>
  <si>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</si>
  <si>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</si>
  <si>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</si>
  <si>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</si>
  <si>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</si>
  <si>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</si>
  <si>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</si>
  <si>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</si>
  <si>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</si>
  <si>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</si>
  <si>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</si>
  <si>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</si>
  <si>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</si>
  <si>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</si>
  <si>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</si>
  <si>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</si>
  <si>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</si>
  <si>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</si>
  <si>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</si>
  <si>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</si>
  <si>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</si>
  <si>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</si>
  <si>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</si>
  <si>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</si>
  <si>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</si>
  <si>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</si>
  <si>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</si>
  <si>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</si>
  <si>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</si>
  <si>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</si>
  <si>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</si>
  <si>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</si>
  <si>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</si>
  <si>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</si>
  <si>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</si>
  <si>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</si>
  <si>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</si>
  <si>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</si>
  <si>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</si>
  <si>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</si>
  <si>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</si>
  <si>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</si>
  <si>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</si>
  <si>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</si>
  <si>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</si>
  <si>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</si>
  <si>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</si>
  <si>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</si>
  <si>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</si>
  <si>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</si>
  <si>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</si>
  <si>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</si>
  <si>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</si>
  <si>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</si>
  <si>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</si>
  <si>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</si>
  <si>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</si>
  <si>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</si>
  <si>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</si>
  <si>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</si>
  <si>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</si>
  <si>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</si>
  <si>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</si>
  <si>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</si>
  <si>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</si>
  <si>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</si>
  <si>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</si>
  <si>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</si>
  <si>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</si>
  <si>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</si>
  <si>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</si>
  <si>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</si>
  <si>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</si>
  <si>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</si>
  <si>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</si>
  <si>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</si>
  <si>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</si>
  <si>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</si>
  <si>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</si>
  <si>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</si>
  <si>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</si>
  <si>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</si>
  <si>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</si>
  <si>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</si>
  <si>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</si>
  <si>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</si>
  <si>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</si>
  <si>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</si>
  <si>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</si>
  <si>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</si>
  <si>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</si>
  <si>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</si>
  <si>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</si>
  <si>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</si>
  <si>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</si>
  <si>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</si>
  <si>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</si>
  <si>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</si>
  <si>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</si>
  <si>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</si>
  <si>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</si>
  <si>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</si>
  <si>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</si>
  <si>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</si>
  <si>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</si>
  <si>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</si>
  <si>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</si>
  <si>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</si>
  <si>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</si>
  <si>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</si>
  <si>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</si>
  <si>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</si>
  <si>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</si>
  <si>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</si>
  <si>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</si>
  <si>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</si>
  <si>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</si>
  <si>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</si>
  <si>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</si>
  <si>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</si>
  <si>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</si>
  <si>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</si>
  <si>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</si>
  <si>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</si>
  <si>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</si>
  <si>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</si>
  <si>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</si>
  <si>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</si>
  <si>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</si>
  <si>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</si>
  <si>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</si>
  <si>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</si>
  <si>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</si>
  <si>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</si>
  <si>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</si>
  <si>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</si>
  <si>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</si>
  <si>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</si>
  <si>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</si>
  <si>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</si>
  <si>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</si>
  <si>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</si>
  <si>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</si>
  <si>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</si>
  <si>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</si>
  <si>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</si>
  <si>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</si>
  <si>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</si>
  <si>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</si>
  <si>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</si>
  <si>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</si>
  <si>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</si>
  <si>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</si>
  <si>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</si>
  <si>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</si>
  <si>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</si>
  <si>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</si>
  <si>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</si>
  <si>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</si>
  <si>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</si>
  <si>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</si>
  <si>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</si>
  <si>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</si>
  <si>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</si>
  <si>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</si>
  <si>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</si>
  <si>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</si>
  <si>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</si>
  <si>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</si>
  <si>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</si>
  <si>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</si>
  <si>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</si>
  <si>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</si>
  <si>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</si>
  <si>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</si>
  <si>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</si>
  <si>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</si>
  <si>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</si>
  <si>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</si>
  <si>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</si>
  <si>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</si>
  <si>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</si>
  <si>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</si>
  <si>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</si>
  <si>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</si>
  <si>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</si>
  <si>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</si>
  <si>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</si>
  <si>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</si>
  <si>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</si>
  <si>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</si>
  <si>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</si>
  <si>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</si>
  <si>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</si>
  <si>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</si>
  <si>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</si>
  <si>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</si>
  <si>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</si>
  <si>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</si>
  <si>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</si>
  <si>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</si>
  <si>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</si>
  <si>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</si>
  <si>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</si>
  <si>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</si>
  <si>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</si>
  <si>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</si>
  <si>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</si>
  <si>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</si>
  <si>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</si>
  <si>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</si>
  <si>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</si>
  <si>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</si>
  <si>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</si>
  <si>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</si>
  <si>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</si>
  <si>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</si>
  <si>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</si>
  <si>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</si>
  <si>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</si>
  <si>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</si>
  <si>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</si>
  <si>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</si>
  <si>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</si>
  <si>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</si>
  <si>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</si>
  <si>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</si>
  <si>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</si>
  <si>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</si>
  <si>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</si>
  <si>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</si>
  <si>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</si>
  <si>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</si>
  <si>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</si>
  <si>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</si>
  <si>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</si>
  <si>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</si>
  <si>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</si>
  <si>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</si>
  <si>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</si>
  <si>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</si>
  <si>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</si>
  <si>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</si>
  <si>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</si>
  <si>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</si>
  <si>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</si>
  <si>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</si>
  <si>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</si>
  <si>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</si>
  <si>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</si>
  <si>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</si>
  <si>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</si>
  <si>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</si>
  <si>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</si>
  <si>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</si>
  <si>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</si>
  <si>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</si>
  <si>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</si>
  <si>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</si>
  <si>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</si>
  <si>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</si>
  <si>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</si>
  <si>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</si>
  <si>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</si>
  <si>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</si>
  <si>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</si>
  <si>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</si>
  <si>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</si>
  <si>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</si>
  <si>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</si>
  <si>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</si>
  <si>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</si>
  <si>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</si>
  <si>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</si>
  <si>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</si>
  <si>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</si>
  <si>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</si>
  <si>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</si>
  <si>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</si>
  <si>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</si>
  <si>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</si>
  <si>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</si>
  <si>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</si>
  <si>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</si>
  <si>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</si>
  <si>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</si>
  <si>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</si>
  <si>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</si>
  <si>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</si>
  <si>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</si>
  <si>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</si>
  <si>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</si>
  <si>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</si>
  <si>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</si>
  <si>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</si>
  <si>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</si>
  <si>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</si>
  <si>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</si>
  <si>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</si>
  <si>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</si>
  <si>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</si>
  <si>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</si>
  <si>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</si>
  <si>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</si>
  <si>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</si>
  <si>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</si>
  <si>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</si>
  <si>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</si>
  <si>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</si>
  <si>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</si>
  <si>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</si>
  <si>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</si>
  <si>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</si>
  <si>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</si>
  <si>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</si>
  <si>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</si>
  <si>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</si>
  <si>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</si>
  <si>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</si>
  <si>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</si>
  <si>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</si>
  <si>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</si>
  <si>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</si>
  <si>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</si>
  <si>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</si>
  <si>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</si>
  <si>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</si>
  <si>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</si>
  <si>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</si>
  <si>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</si>
  <si>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</si>
  <si>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</si>
  <si>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</si>
  <si>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</si>
  <si>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</si>
  <si>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</si>
  <si>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</si>
  <si>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</si>
  <si>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</si>
  <si>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</si>
  <si>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</si>
  <si>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</si>
  <si>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</si>
  <si>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</si>
  <si>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</si>
  <si>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</si>
  <si>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</si>
  <si>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</si>
  <si>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</si>
  <si>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</si>
  <si>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</si>
  <si>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</si>
  <si>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</si>
  <si>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</si>
  <si>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</si>
  <si>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</si>
  <si>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</si>
  <si>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</si>
  <si>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</si>
  <si>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</si>
  <si>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</si>
  <si>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</si>
  <si>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</si>
  <si>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</si>
  <si>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</si>
  <si>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</si>
  <si>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</si>
  <si>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</si>
  <si>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</si>
  <si>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</si>
  <si>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</si>
  <si>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</si>
  <si>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</si>
  <si>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</si>
  <si>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</si>
  <si>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</si>
  <si>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</si>
  <si>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</si>
  <si>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</si>
  <si>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</si>
  <si>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</si>
  <si>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</si>
  <si>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</si>
  <si>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</si>
  <si>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</si>
  <si>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</si>
  <si>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</si>
  <si>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</si>
  <si>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</si>
  <si>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</si>
  <si>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</si>
  <si>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</si>
  <si>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</si>
  <si>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</si>
  <si>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</si>
  <si>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</si>
  <si>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</si>
  <si>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</si>
  <si>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</si>
  <si>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</si>
  <si>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</si>
  <si>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</si>
  <si>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</si>
  <si>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</si>
  <si>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</si>
  <si>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</si>
  <si>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</si>
  <si>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</si>
  <si>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</si>
  <si>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</si>
  <si>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</si>
  <si>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</si>
  <si>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</si>
  <si>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</si>
  <si>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</si>
  <si>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</si>
  <si>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</si>
  <si>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</si>
  <si>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</si>
  <si>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</si>
  <si>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</si>
  <si>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</si>
  <si>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</si>
  <si>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</si>
  <si>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</si>
  <si>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</si>
  <si>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</si>
  <si>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</si>
  <si>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</si>
  <si>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</si>
  <si>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</si>
  <si>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</si>
  <si>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</si>
  <si>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</si>
  <si>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</si>
  <si>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</si>
  <si>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</si>
  <si>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</si>
  <si>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</si>
  <si>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</si>
  <si>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</si>
  <si>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</si>
  <si>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</si>
  <si>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</si>
  <si>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</si>
  <si>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</si>
  <si>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</si>
  <si>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</si>
  <si>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</si>
  <si>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</si>
  <si>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</si>
  <si>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</si>
  <si>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</si>
  <si>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</si>
  <si>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</si>
  <si>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</si>
  <si>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</si>
  <si>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</si>
  <si>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</si>
  <si>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</si>
  <si>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</si>
  <si>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</si>
  <si>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</si>
  <si>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</si>
  <si>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</si>
  <si>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</si>
  <si>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</si>
  <si>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</si>
  <si>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</si>
  <si>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</si>
  <si>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</si>
  <si>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</si>
  <si>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</si>
  <si>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</si>
  <si>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</si>
  <si>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</si>
  <si>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</si>
  <si>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</si>
  <si>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</si>
  <si>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</si>
  <si>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</si>
  <si>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</si>
  <si>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</si>
  <si>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</si>
  <si>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</si>
  <si>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</si>
  <si>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</si>
  <si>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</si>
  <si>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</si>
  <si>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</si>
  <si>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</si>
  <si>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</si>
  <si>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</si>
  <si>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</si>
  <si>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</si>
  <si>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</si>
  <si>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</si>
  <si>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</si>
  <si>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</si>
  <si>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</si>
  <si>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</si>
  <si>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</si>
  <si>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</si>
  <si>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</si>
  <si>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</si>
  <si>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</si>
  <si>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</si>
  <si>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</si>
  <si>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</si>
  <si>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</si>
  <si>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</si>
  <si>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</si>
  <si>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</si>
  <si>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</si>
  <si>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</si>
  <si>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</si>
  <si>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</si>
  <si>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</si>
  <si>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</si>
  <si>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</si>
  <si>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</si>
  <si>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</si>
  <si>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</si>
  <si>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</si>
  <si>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</si>
  <si>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</si>
  <si>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</si>
  <si>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</si>
  <si>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</si>
  <si>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</si>
  <si>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</si>
  <si>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</si>
  <si>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</si>
  <si>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</si>
  <si>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</si>
  <si>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</si>
  <si>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</si>
  <si>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</si>
  <si>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</si>
  <si>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</si>
  <si>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</si>
  <si>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</si>
  <si>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</si>
  <si>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</si>
  <si>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</si>
  <si>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</si>
  <si>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</si>
  <si>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</si>
  <si>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</si>
  <si>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</si>
  <si>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</si>
  <si>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</si>
  <si>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</si>
  <si>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</si>
  <si>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</si>
  <si>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</si>
  <si>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</si>
  <si>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</si>
  <si>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</si>
  <si>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</si>
  <si>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</si>
  <si>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</si>
  <si>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</si>
  <si>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</si>
  <si>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</si>
  <si>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</si>
  <si>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</si>
  <si>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</si>
  <si>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</si>
  <si>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</si>
  <si>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</si>
  <si>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</si>
  <si>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</si>
  <si>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</si>
  <si>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</si>
  <si>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</si>
  <si>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</si>
  <si>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</si>
  <si>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</si>
  <si>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</si>
  <si>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</si>
  <si>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</si>
  <si>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</si>
  <si>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</si>
  <si>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</si>
  <si>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</si>
  <si>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</si>
  <si>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</si>
  <si>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</si>
  <si>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</si>
  <si>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</si>
  <si>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</si>
  <si>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</si>
  <si>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</si>
  <si>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</si>
  <si>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</si>
  <si>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</si>
  <si>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</si>
  <si>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</si>
  <si>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</si>
  <si>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</si>
  <si>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</si>
  <si>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</si>
  <si>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</si>
  <si>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</si>
  <si>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</si>
  <si>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</si>
  <si>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</si>
  <si>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</si>
  <si>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</si>
  <si>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</si>
  <si>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</si>
  <si>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</si>
  <si>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</si>
  <si>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</si>
  <si>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</si>
  <si>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</si>
  <si>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</si>
  <si>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</si>
  <si>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</si>
  <si>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</si>
  <si>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</si>
  <si>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</si>
  <si>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</si>
  <si>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</si>
  <si>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</si>
  <si>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</si>
  <si>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</si>
  <si>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</si>
  <si>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</si>
  <si>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</si>
  <si>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</si>
  <si>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</si>
  <si>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</si>
  <si>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</si>
  <si>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</si>
  <si>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</si>
  <si>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</si>
  <si>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</si>
  <si>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</si>
  <si>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</si>
  <si>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</si>
  <si>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</si>
  <si>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</si>
  <si>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</si>
  <si>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</si>
  <si>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</si>
  <si>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</si>
  <si>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</si>
  <si>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</si>
  <si>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</si>
  <si>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</si>
  <si>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</si>
  <si>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</si>
  <si>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</si>
  <si>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</si>
  <si>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</si>
  <si>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</si>
  <si>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</si>
  <si>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</si>
  <si>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</si>
  <si>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</si>
  <si>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</si>
  <si>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</si>
  <si>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</si>
  <si>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</si>
  <si>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</si>
  <si>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</si>
  <si>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</si>
  <si>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</si>
  <si>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</si>
  <si>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</si>
  <si>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</si>
  <si>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</si>
  <si>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</si>
  <si>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</si>
  <si>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</si>
  <si>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</si>
  <si>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</si>
  <si>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</si>
  <si>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</si>
  <si>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</si>
  <si>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</si>
  <si>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</si>
  <si>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</si>
  <si>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</si>
  <si>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</si>
  <si>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</si>
  <si>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</si>
  <si>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</si>
  <si>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</si>
  <si>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</si>
  <si>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</si>
  <si>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</si>
  <si>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</si>
  <si>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</si>
  <si>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</si>
  <si>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</si>
  <si>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</si>
  <si>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</si>
  <si>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</si>
  <si>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</si>
  <si>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</si>
  <si>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</si>
  <si>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</si>
  <si>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</si>
  <si>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</si>
  <si>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</si>
  <si>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</si>
  <si>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</si>
  <si>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</si>
  <si>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</si>
  <si>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</si>
  <si>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</si>
  <si>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</si>
  <si>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</si>
  <si>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</si>
  <si>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</si>
  <si>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</si>
  <si>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</si>
  <si>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</si>
  <si>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</si>
  <si>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</si>
  <si>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</si>
  <si>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</si>
  <si>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</si>
  <si>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</si>
  <si>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</si>
  <si>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</si>
  <si>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</si>
  <si>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</si>
  <si>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</si>
  <si>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</si>
  <si>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</si>
  <si>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</si>
  <si>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</si>
  <si>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</si>
  <si>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</si>
  <si>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</si>
  <si>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</si>
  <si>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</si>
  <si>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</si>
  <si>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</si>
  <si>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</si>
  <si>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</si>
  <si>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</si>
  <si>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</si>
  <si>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</si>
  <si>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</si>
  <si>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</si>
  <si>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</si>
  <si>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</si>
  <si>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</si>
  <si>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</si>
  <si>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</si>
  <si>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</si>
  <si>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</si>
  <si>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</si>
  <si>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</si>
  <si>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</si>
  <si>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</si>
  <si>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</si>
  <si>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</si>
  <si>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</si>
  <si>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</si>
  <si>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</si>
  <si>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</si>
  <si>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</si>
  <si>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</si>
  <si>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</si>
  <si>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</si>
  <si>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</si>
  <si>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</si>
  <si>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</si>
  <si>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</si>
  <si>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</si>
  <si>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</si>
  <si>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</si>
  <si>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</si>
  <si>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</si>
  <si>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</si>
  <si>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</si>
  <si>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</si>
  <si>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</si>
  <si>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</si>
  <si>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</si>
  <si>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</si>
  <si>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</si>
  <si>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</si>
  <si>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</si>
  <si>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</si>
  <si>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</si>
  <si>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</si>
  <si>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</si>
  <si>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</si>
  <si>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</si>
  <si>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</si>
  <si>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</si>
  <si>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</si>
  <si>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</si>
  <si>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</si>
  <si>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</si>
  <si>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</si>
  <si>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</si>
  <si>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</si>
  <si>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</si>
  <si>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</si>
  <si>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</si>
  <si>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</si>
  <si>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</si>
  <si>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</si>
  <si>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</si>
  <si>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</si>
  <si>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</si>
  <si>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</si>
  <si>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</si>
  <si>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</si>
  <si>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</si>
  <si>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</si>
  <si>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</si>
  <si>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</si>
  <si>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</si>
  <si>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</si>
  <si>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</si>
  <si>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</si>
  <si>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</si>
  <si>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</si>
  <si>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</si>
  <si>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</si>
  <si>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</si>
  <si>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</si>
  <si>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</si>
  <si>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</si>
  <si>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</si>
  <si>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</si>
  <si>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</si>
  <si>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</si>
  <si>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</si>
  <si>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</si>
  <si>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</si>
  <si>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</si>
  <si>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</si>
  <si>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</si>
  <si>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</si>
  <si>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</si>
  <si>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</si>
  <si>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</si>
  <si>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</si>
  <si>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</si>
  <si>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</si>
  <si>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</si>
  <si>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</si>
  <si>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</si>
  <si>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</si>
  <si>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</si>
  <si>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</si>
  <si>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</si>
  <si>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</si>
  <si>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</si>
  <si>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</si>
  <si>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</si>
  <si>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</si>
  <si>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</si>
  <si>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</si>
  <si>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</si>
  <si>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</si>
  <si>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</si>
  <si>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</si>
  <si>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</si>
  <si>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</si>
  <si>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</si>
  <si>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</si>
  <si>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</si>
  <si>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</si>
  <si>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</si>
  <si>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</si>
  <si>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</si>
  <si>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</si>
  <si>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</si>
  <si>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</si>
  <si>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</si>
  <si>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</si>
  <si>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</si>
  <si>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</si>
  <si>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</si>
  <si>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</si>
  <si>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</si>
  <si>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</si>
  <si>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</si>
  <si>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</si>
  <si>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</si>
  <si>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</si>
  <si>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</si>
  <si>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</si>
  <si>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</si>
  <si>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</si>
  <si>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</si>
  <si>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</si>
  <si>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</si>
  <si>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</si>
  <si>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</si>
  <si>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</si>
  <si>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</si>
  <si>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</si>
  <si>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</si>
  <si>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</si>
  <si>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</si>
  <si>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</si>
  <si>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</si>
  <si>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</si>
  <si>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</si>
  <si>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</si>
  <si>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</si>
  <si>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</si>
  <si>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</si>
  <si>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</si>
  <si>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</si>
  <si>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</si>
  <si>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</si>
  <si>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</si>
  <si>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</si>
  <si>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</si>
  <si>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</si>
  <si>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</si>
  <si>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</si>
  <si>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</si>
  <si>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</si>
  <si>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</si>
  <si>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</si>
  <si>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</si>
  <si>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</si>
  <si>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</si>
  <si>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</si>
  <si>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</si>
  <si>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</si>
  <si>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</si>
  <si>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</si>
  <si>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</si>
  <si>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</si>
  <si>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</si>
  <si>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</si>
  <si>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</si>
  <si>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</si>
  <si>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</si>
  <si>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</si>
  <si>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</si>
  <si>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</si>
  <si>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</si>
  <si>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</si>
  <si>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</si>
  <si>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</si>
  <si>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</si>
  <si>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</si>
  <si>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</si>
  <si>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</si>
  <si>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</si>
  <si>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</si>
  <si>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</si>
  <si>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</si>
  <si>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</si>
  <si>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</si>
  <si>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</si>
  <si>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</si>
  <si>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</si>
  <si>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</si>
  <si>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</si>
  <si>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</si>
  <si>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</si>
  <si>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</si>
  <si>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</si>
  <si>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</si>
  <si>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</si>
  <si>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</si>
  <si>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</si>
  <si>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</si>
  <si>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</si>
  <si>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</si>
  <si>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</si>
  <si>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</si>
  <si>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</si>
  <si>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</si>
  <si>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</si>
  <si>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</si>
  <si>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</si>
  <si>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</si>
  <si>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</si>
  <si>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</si>
  <si>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</si>
  <si>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</si>
  <si>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</si>
  <si>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</si>
  <si>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</si>
  <si>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</si>
  <si>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</si>
  <si>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</si>
  <si>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</si>
  <si>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</si>
  <si>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</si>
  <si>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</si>
  <si>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</si>
  <si>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</si>
  <si>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</si>
  <si>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</si>
  <si>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</si>
  <si>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</si>
  <si>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</si>
  <si>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</si>
  <si>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</si>
  <si>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</si>
  <si>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</si>
  <si>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</si>
  <si>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</si>
  <si>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</si>
  <si>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</si>
  <si>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</si>
  <si>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</si>
  <si>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</si>
  <si>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</si>
  <si>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</si>
  <si>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</si>
  <si>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</si>
  <si>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</si>
  <si>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</si>
  <si>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</si>
  <si>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</si>
  <si>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</si>
  <si>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</si>
  <si>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</si>
  <si>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</si>
  <si>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</si>
  <si>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</si>
  <si>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</si>
  <si>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</si>
  <si>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</si>
  <si>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</si>
  <si>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</si>
  <si>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</si>
  <si>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</si>
  <si>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</si>
  <si>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</si>
  <si>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</si>
  <si>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</si>
  <si>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</si>
  <si>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</si>
  <si>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</si>
  <si>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</si>
  <si>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</si>
  <si>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</si>
  <si>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</si>
  <si>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</si>
  <si>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</si>
  <si>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</si>
  <si>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</si>
  <si>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</si>
  <si>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</si>
  <si>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</si>
  <si>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</si>
  <si>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</si>
  <si>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</si>
  <si>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</si>
  <si>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</si>
  <si>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</si>
  <si>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</si>
  <si>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</si>
  <si>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</si>
  <si>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</si>
  <si>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</si>
  <si>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</si>
  <si>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</si>
  <si>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</si>
  <si>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</si>
  <si>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</si>
  <si>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</si>
  <si>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</si>
  <si>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</si>
  <si>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</si>
  <si>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</si>
  <si>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</si>
  <si>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</si>
  <si>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</si>
  <si>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</si>
  <si>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</si>
  <si>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</si>
  <si>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</si>
  <si>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</si>
  <si>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</si>
  <si>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</si>
  <si>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</si>
  <si>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</si>
  <si>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</si>
  <si>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</si>
  <si>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</si>
  <si>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</si>
  <si>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</si>
  <si>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</si>
  <si>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</si>
  <si>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</si>
  <si>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</si>
  <si>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</si>
  <si>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</si>
  <si>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</si>
  <si>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</si>
  <si>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</si>
  <si>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</si>
  <si>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</si>
  <si>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</si>
  <si>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</si>
  <si>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</si>
  <si>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</si>
  <si>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</si>
  <si>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</si>
  <si>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</si>
  <si>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</si>
  <si>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</si>
  <si>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</si>
  <si>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</si>
  <si>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</si>
  <si>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</si>
  <si>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</si>
  <si>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</si>
  <si>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</si>
  <si>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</si>
  <si>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</si>
  <si>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</si>
  <si>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</si>
  <si>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</si>
  <si>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</si>
  <si>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</si>
  <si>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</si>
  <si>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</si>
  <si>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</si>
  <si>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</si>
  <si>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</si>
  <si>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</si>
  <si>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</si>
  <si>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</si>
  <si>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</si>
  <si>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</si>
  <si>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</si>
  <si>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</si>
  <si>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</si>
  <si>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</si>
  <si>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</si>
  <si>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</si>
  <si>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</si>
  <si>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</si>
  <si>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</si>
  <si>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</si>
  <si>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</si>
  <si>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</si>
  <si>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</si>
  <si>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</si>
  <si>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</si>
  <si>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</si>
  <si>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</si>
  <si>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</si>
  <si>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</si>
  <si>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</si>
  <si>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</si>
  <si>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</si>
  <si>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</si>
  <si>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</si>
  <si>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</si>
  <si>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</si>
  <si>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</si>
  <si>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</si>
  <si>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</si>
  <si>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</si>
  <si>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</si>
  <si>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</si>
  <si>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</si>
  <si>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</si>
  <si>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</si>
  <si>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</si>
  <si>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</si>
  <si>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</si>
  <si>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</si>
  <si>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</si>
  <si>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</si>
  <si>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</si>
  <si>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</si>
  <si>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</si>
  <si>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</si>
  <si>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</si>
  <si>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</si>
  <si>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</si>
  <si>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</si>
  <si>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</si>
  <si>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</si>
  <si>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</si>
  <si>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</si>
  <si>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</si>
  <si>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</si>
  <si>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</si>
  <si>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</si>
  <si>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</si>
  <si>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</si>
  <si>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</si>
  <si>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</si>
  <si>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</si>
  <si>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</si>
  <si>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</si>
  <si>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</si>
  <si>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</si>
  <si>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</si>
  <si>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</si>
  <si>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</si>
  <si>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</si>
  <si>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</si>
  <si>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</si>
  <si>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</si>
  <si>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</si>
  <si>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</si>
  <si>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</si>
  <si>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</si>
  <si>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</si>
  <si>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</si>
  <si>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</si>
  <si>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</si>
  <si>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</si>
  <si>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</si>
  <si>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</si>
  <si>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</si>
  <si>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</si>
  <si>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</si>
  <si>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</si>
  <si>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</si>
  <si>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</si>
  <si>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</si>
  <si>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</si>
  <si>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</si>
  <si>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</si>
  <si>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</si>
  <si>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</si>
  <si>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</si>
  <si>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</si>
  <si>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</si>
  <si>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</si>
  <si>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</si>
  <si>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</si>
  <si>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</si>
  <si>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</si>
  <si>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</si>
  <si>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</si>
  <si>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</si>
  <si>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</si>
  <si>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</si>
  <si>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</si>
  <si>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</si>
  <si>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</si>
  <si>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</si>
  <si>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</si>
  <si>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</si>
  <si>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</si>
  <si>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</si>
  <si>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</si>
  <si>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</si>
  <si>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</si>
  <si>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</si>
  <si>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</si>
  <si>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</si>
  <si>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</si>
  <si>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</si>
  <si>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</si>
  <si>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</si>
  <si>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</si>
  <si>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</si>
  <si>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</si>
  <si>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</si>
  <si>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</si>
  <si>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</si>
  <si>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</si>
  <si>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</si>
  <si>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</si>
  <si>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</si>
  <si>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</si>
  <si>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</si>
  <si>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</si>
  <si>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</si>
  <si>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</si>
  <si>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</si>
  <si>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</si>
  <si>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</si>
  <si>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</si>
  <si>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</si>
  <si>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</si>
  <si>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</si>
  <si>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</si>
  <si>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</si>
  <si>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</si>
  <si>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</si>
  <si>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</si>
  <si>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</si>
  <si>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</si>
  <si>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</si>
  <si>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</si>
  <si>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</si>
  <si>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</si>
  <si>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</si>
  <si>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</si>
  <si>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</si>
  <si>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</si>
  <si>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</si>
  <si>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</si>
  <si>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</si>
  <si>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</si>
  <si>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</si>
  <si>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</si>
  <si>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</si>
  <si>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</si>
  <si>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</si>
  <si>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</si>
  <si>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</si>
  <si>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</si>
  <si>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</si>
  <si>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</si>
  <si>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</si>
  <si>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</si>
  <si>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</si>
  <si>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</si>
  <si>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</si>
  <si>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</si>
  <si>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</si>
  <si>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</si>
  <si>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</si>
  <si>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</si>
  <si>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</si>
  <si>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</si>
  <si>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</si>
  <si>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</si>
  <si>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</si>
  <si>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</si>
  <si>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</si>
  <si>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</si>
  <si>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</si>
  <si>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</si>
  <si>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</si>
  <si>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</si>
  <si>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</si>
  <si>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</si>
  <si>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</si>
  <si>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</si>
  <si>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</si>
  <si>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</si>
  <si>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</si>
  <si>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</si>
  <si>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</si>
  <si>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</si>
  <si>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</si>
  <si>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</si>
  <si>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</si>
  <si>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</si>
  <si>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</si>
  <si>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</si>
  <si>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</si>
  <si>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</si>
  <si>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</si>
  <si>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</si>
  <si>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</si>
  <si>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</si>
  <si>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</si>
  <si>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</si>
  <si>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</si>
  <si>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</si>
  <si>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</si>
  <si>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</si>
  <si>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</si>
  <si>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</si>
  <si>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</si>
  <si>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</si>
  <si>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</si>
  <si>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</si>
  <si>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</si>
  <si>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</si>
  <si>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</si>
  <si>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</si>
  <si>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</si>
  <si>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</si>
  <si>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</si>
  <si>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</si>
  <si>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</si>
  <si>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</si>
  <si>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</si>
  <si>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</si>
  <si>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</si>
  <si>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</si>
  <si>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</si>
  <si>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</si>
  <si>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</si>
  <si>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</si>
  <si>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</si>
  <si>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</si>
  <si>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</si>
  <si>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</si>
  <si>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</si>
  <si>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</si>
  <si>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</si>
  <si>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</si>
  <si>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</si>
  <si>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</si>
  <si>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</si>
  <si>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</si>
  <si>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</si>
  <si>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</si>
  <si>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</si>
  <si>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</si>
  <si>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</si>
  <si>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</si>
  <si>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</si>
  <si>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</si>
  <si>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</si>
  <si>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</si>
  <si>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</si>
  <si>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</si>
  <si>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</si>
  <si>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</si>
  <si>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</si>
  <si>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</si>
  <si>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</si>
  <si>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</si>
  <si>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</si>
  <si>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</si>
  <si>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</si>
  <si>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</si>
  <si>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</si>
  <si>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</si>
  <si>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</si>
  <si>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</si>
  <si>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</si>
  <si>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</si>
  <si>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</si>
  <si>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</si>
  <si>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</si>
  <si>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</si>
  <si>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</si>
  <si>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</si>
  <si>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</si>
  <si>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</si>
  <si>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</si>
  <si>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</si>
  <si>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</si>
  <si>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</si>
  <si>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</si>
  <si>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</si>
  <si>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</si>
  <si>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</si>
  <si>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</si>
  <si>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</si>
  <si>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</si>
  <si>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</si>
  <si>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</si>
  <si>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</si>
  <si>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</si>
  <si>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</si>
  <si>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</si>
  <si>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</si>
  <si>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</si>
  <si>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</si>
  <si>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</si>
  <si>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</si>
  <si>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</si>
  <si>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</si>
  <si>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</si>
  <si>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</si>
  <si>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</si>
  <si>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</si>
  <si>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</si>
  <si>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</si>
  <si>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</si>
  <si>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</si>
  <si>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</si>
  <si>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</si>
  <si>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</si>
  <si>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</si>
  <si>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</si>
  <si>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</si>
  <si>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</si>
  <si>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</si>
  <si>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</si>
  <si>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</si>
  <si>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</si>
  <si>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</si>
  <si>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</si>
  <si>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</si>
  <si>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</si>
  <si>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</si>
  <si>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</si>
  <si>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</si>
  <si>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</si>
  <si>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</si>
  <si>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</si>
  <si>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</si>
  <si>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</si>
  <si>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</si>
  <si>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</si>
  <si>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</si>
  <si>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</si>
  <si>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</si>
  <si>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</si>
  <si>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</si>
  <si>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</si>
  <si>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</si>
  <si>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</si>
  <si>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</si>
  <si>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</si>
  <si>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</si>
  <si>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</si>
  <si>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</si>
  <si>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</si>
  <si>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</si>
  <si>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</si>
  <si>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</si>
  <si>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</si>
  <si>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</si>
  <si>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</si>
  <si>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</si>
  <si>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</si>
  <si>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</si>
  <si>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</si>
  <si>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</si>
  <si>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</si>
  <si>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</si>
  <si>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</si>
  <si>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</si>
  <si>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</si>
  <si>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</si>
  <si>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</si>
  <si>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</si>
  <si>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</si>
  <si>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</si>
  <si>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</si>
  <si>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</si>
  <si>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</si>
  <si>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</si>
  <si>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</si>
  <si>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</si>
  <si>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</si>
  <si>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</si>
  <si>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</si>
  <si>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</si>
  <si>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</si>
  <si>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</si>
  <si>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</si>
  <si>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</si>
  <si>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</si>
  <si>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</si>
  <si>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</si>
  <si>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</si>
  <si>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</si>
  <si>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</si>
  <si>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</si>
  <si>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</si>
  <si>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</si>
  <si>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</si>
  <si>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</si>
  <si>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</si>
  <si>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</si>
  <si>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</si>
  <si>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</si>
  <si>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</si>
  <si>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</si>
  <si>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</si>
  <si>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</si>
  <si>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</si>
  <si>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</si>
  <si>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</si>
  <si>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</si>
  <si>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</si>
  <si>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</si>
  <si>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</si>
  <si>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</si>
  <si>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</si>
  <si>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</si>
  <si>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</si>
  <si>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</si>
  <si>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</si>
  <si>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</si>
  <si>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</si>
  <si>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</si>
  <si>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</si>
  <si>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</si>
  <si>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</si>
  <si>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</si>
  <si>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</si>
  <si>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</si>
  <si>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</si>
  <si>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</si>
  <si>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</si>
  <si>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</si>
  <si>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</si>
  <si>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</si>
  <si>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</si>
  <si>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</si>
  <si>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</si>
  <si>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</si>
  <si>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</si>
  <si>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</si>
  <si>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</si>
  <si>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</si>
  <si>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</si>
  <si>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</si>
  <si>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</si>
  <si>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</si>
  <si>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</si>
  <si>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</si>
  <si>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</si>
  <si>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</si>
  <si>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</si>
  <si>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</si>
  <si>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</si>
  <si>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</si>
  <si>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</si>
  <si>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</si>
  <si>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</si>
  <si>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</si>
  <si>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</si>
  <si>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</si>
  <si>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</si>
  <si>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</si>
  <si>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</si>
  <si>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</si>
  <si>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</si>
  <si>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</si>
  <si>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</si>
  <si>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</si>
  <si>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</si>
  <si>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</si>
  <si>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</si>
  <si>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</si>
  <si>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</si>
  <si>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</si>
  <si>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</si>
  <si>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</si>
  <si>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</si>
  <si>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</si>
  <si>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</si>
  <si>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</si>
  <si>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</si>
  <si>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</si>
  <si>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</si>
  <si>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</si>
  <si>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</si>
  <si>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</si>
  <si>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</si>
  <si>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</si>
  <si>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</si>
  <si>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</si>
  <si>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</si>
  <si>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</si>
  <si>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</si>
  <si>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</si>
  <si>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</si>
  <si>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</si>
  <si>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</si>
  <si>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</si>
  <si>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</si>
  <si>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</si>
  <si>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</si>
  <si>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</si>
  <si>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</si>
  <si>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</si>
  <si>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</si>
  <si>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</si>
  <si>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</si>
  <si>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</si>
  <si>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</si>
  <si>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</si>
  <si>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</si>
  <si>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</si>
  <si>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</si>
  <si>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</si>
  <si>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</si>
  <si>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</si>
  <si>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</si>
  <si>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</si>
  <si>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</si>
  <si>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</si>
  <si>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</si>
  <si>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</si>
  <si>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</si>
  <si>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</si>
  <si>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</si>
  <si>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</si>
  <si>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</si>
  <si>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</si>
  <si>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</si>
  <si>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</si>
  <si>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</si>
  <si>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</si>
  <si>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</si>
  <si>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</si>
  <si>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</si>
  <si>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</si>
  <si>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</si>
  <si>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</si>
  <si>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</si>
  <si>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</si>
  <si>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</si>
  <si>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</si>
  <si>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</si>
  <si>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</si>
  <si>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</si>
  <si>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</si>
  <si>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</si>
  <si>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</si>
  <si>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</si>
  <si>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</si>
  <si>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</si>
  <si>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</si>
  <si>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</si>
  <si>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</si>
  <si>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</si>
  <si>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</si>
  <si>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</si>
  <si>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</si>
  <si>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</si>
  <si>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</si>
  <si>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</si>
  <si>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</si>
  <si>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</si>
  <si>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</si>
  <si>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</si>
  <si>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</si>
  <si>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</si>
  <si>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</si>
  <si>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</si>
  <si>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</si>
  <si>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</si>
  <si>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</si>
  <si>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</si>
  <si>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</si>
  <si>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</si>
  <si>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</si>
  <si>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</si>
  <si>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</si>
  <si>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</si>
  <si>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</si>
  <si>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</si>
  <si>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</si>
  <si>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</si>
  <si>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</si>
  <si>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</si>
  <si>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</si>
  <si>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</si>
  <si>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</si>
  <si>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</si>
  <si>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</si>
  <si>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</si>
  <si>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</si>
  <si>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</si>
  <si>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</si>
  <si>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</si>
  <si>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</si>
  <si>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</si>
  <si>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</si>
  <si>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</si>
  <si>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</si>
  <si>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</si>
  <si>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</si>
  <si>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</si>
  <si>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</si>
  <si>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</si>
  <si>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</si>
  <si>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</si>
  <si>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</si>
  <si>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</si>
  <si>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</si>
  <si>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</si>
  <si>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</si>
  <si>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</si>
  <si>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</si>
  <si>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</si>
  <si>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</si>
  <si>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</si>
  <si>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</si>
  <si>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</si>
  <si>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</si>
  <si>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</si>
  <si>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</si>
  <si>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</si>
  <si>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</si>
  <si>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</si>
  <si>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</si>
  <si>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</si>
  <si>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</si>
  <si>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</si>
  <si>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</si>
  <si>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</si>
  <si>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</si>
  <si>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</si>
  <si>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</si>
  <si>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</si>
  <si>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</si>
  <si>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</si>
  <si>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</si>
  <si>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</si>
  <si>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</si>
  <si>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</si>
  <si>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</si>
  <si>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</si>
  <si>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</si>
  <si>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</si>
  <si>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</si>
  <si>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</si>
  <si>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</si>
  <si>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</si>
  <si>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</si>
  <si>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</si>
  <si>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</si>
  <si>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</si>
  <si>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</si>
  <si>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</si>
  <si>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</si>
  <si>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</si>
  <si>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</si>
  <si>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</si>
  <si>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</si>
  <si>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</si>
  <si>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</si>
  <si>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</si>
  <si>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</si>
  <si>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</si>
  <si>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</si>
  <si>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</si>
  <si>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</si>
  <si>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</si>
  <si>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</si>
  <si>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</si>
  <si>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</si>
  <si>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</si>
  <si>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</si>
  <si>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</si>
  <si>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</si>
  <si>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</si>
  <si>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</si>
  <si>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</si>
  <si>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</si>
  <si>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</si>
  <si>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</si>
  <si>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</si>
  <si>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</si>
  <si>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</si>
  <si>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</si>
  <si>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</si>
  <si>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</si>
  <si>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</si>
  <si>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</si>
  <si>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</si>
  <si>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</si>
  <si>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</si>
  <si>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</si>
  <si>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</si>
  <si>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</si>
  <si>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</si>
  <si>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</si>
  <si>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</si>
  <si>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</si>
  <si>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</si>
  <si>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</si>
  <si>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</si>
  <si>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</si>
  <si>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</si>
  <si>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</si>
  <si>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</si>
  <si>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</si>
  <si>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</si>
  <si>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</si>
  <si>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</si>
  <si>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</si>
  <si>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</si>
  <si>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</si>
  <si>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</si>
  <si>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</si>
  <si>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</si>
  <si>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</si>
  <si>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</si>
  <si>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</si>
  <si>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</si>
  <si>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</si>
  <si>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</si>
  <si>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</si>
  <si>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</si>
  <si>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</si>
  <si>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</si>
  <si>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</si>
  <si>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</si>
  <si>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</si>
  <si>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</si>
  <si>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</si>
  <si>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</si>
  <si>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</si>
  <si>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</si>
  <si>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</si>
  <si>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</si>
  <si>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</si>
  <si>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</si>
  <si>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</si>
  <si>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</si>
  <si>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</si>
  <si>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</si>
  <si>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</si>
  <si>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</si>
  <si>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</si>
  <si>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</si>
  <si>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</si>
  <si>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</si>
  <si>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</si>
  <si>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</si>
  <si>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</si>
  <si>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</si>
  <si>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</si>
  <si>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</si>
  <si>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</si>
  <si>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</si>
  <si>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</si>
  <si>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</si>
  <si>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</si>
  <si>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</si>
  <si>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</si>
  <si>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</si>
  <si>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</si>
  <si>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</si>
  <si>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</si>
  <si>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</si>
  <si>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</si>
  <si>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</si>
  <si>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</si>
  <si>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</si>
  <si>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</si>
  <si>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</si>
  <si>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</si>
  <si>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</si>
  <si>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</si>
  <si>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</si>
  <si>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</si>
  <si>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</si>
  <si>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</si>
  <si>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</si>
  <si>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</si>
  <si>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</si>
  <si>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</si>
  <si>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</si>
  <si>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</si>
  <si>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</si>
  <si>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</si>
  <si>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</si>
  <si>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</si>
  <si>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</si>
  <si>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</si>
  <si>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</si>
  <si>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</si>
  <si>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</si>
  <si>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</si>
  <si>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</si>
  <si>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</si>
  <si>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</si>
  <si>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</si>
  <si>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</si>
  <si>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</si>
  <si>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</si>
  <si>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</si>
  <si>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</si>
  <si>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</si>
  <si>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</si>
  <si>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</si>
  <si>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</si>
  <si>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</si>
  <si>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</si>
  <si>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</si>
  <si>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</si>
  <si>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</si>
  <si>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</si>
  <si>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</si>
  <si>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</si>
  <si>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</si>
  <si>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</si>
  <si>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</si>
  <si>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</si>
  <si>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</si>
  <si>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</si>
  <si>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</si>
  <si>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</si>
  <si>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</si>
  <si>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</si>
  <si>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</si>
  <si>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</si>
  <si>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</si>
  <si>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</si>
  <si>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</si>
  <si>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</si>
  <si>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</si>
  <si>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</si>
  <si>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</si>
  <si>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</si>
  <si>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</si>
  <si>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</si>
  <si>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</si>
  <si>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</si>
  <si>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</si>
  <si>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</si>
  <si>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</si>
  <si>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</si>
  <si>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</si>
  <si>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</si>
  <si>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</si>
  <si>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</si>
  <si>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</si>
  <si>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</si>
  <si>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</si>
  <si>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</si>
  <si>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</si>
  <si>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</si>
  <si>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</si>
  <si>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</si>
  <si>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</si>
  <si>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</si>
  <si>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</si>
  <si>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</si>
  <si>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</si>
  <si>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</si>
  <si>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</si>
  <si>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</si>
  <si>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</si>
  <si>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</si>
  <si>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</si>
  <si>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</si>
  <si>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</si>
  <si>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</si>
  <si>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</si>
  <si>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</si>
  <si>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</si>
  <si>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</si>
  <si>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</si>
  <si>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</si>
  <si>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</si>
  <si>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</si>
  <si>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</si>
  <si>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</si>
  <si>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</si>
  <si>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</si>
  <si>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</si>
  <si>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</si>
  <si>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</si>
  <si>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</si>
  <si>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</si>
  <si>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</si>
  <si>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</si>
  <si>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</si>
  <si>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</si>
  <si>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</si>
  <si>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</si>
  <si>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</si>
  <si>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</si>
  <si>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</si>
  <si>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</si>
  <si>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</si>
  <si>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</si>
  <si>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</si>
  <si>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</si>
  <si>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</si>
  <si>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</si>
  <si>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</si>
  <si>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</si>
  <si>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</si>
  <si>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</si>
  <si>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</si>
  <si>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</si>
  <si>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</si>
  <si>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</si>
  <si>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</si>
  <si>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</si>
  <si>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</si>
  <si>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</si>
  <si>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</si>
  <si>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</si>
  <si>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</si>
  <si>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</si>
  <si>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</si>
  <si>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</si>
  <si>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</si>
  <si>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</si>
  <si>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</si>
  <si>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</si>
  <si>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</si>
  <si>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</si>
  <si>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</si>
  <si>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</si>
  <si>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</si>
  <si>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</si>
  <si>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</si>
  <si>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</si>
  <si>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</si>
  <si>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</si>
  <si>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</si>
  <si>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</si>
  <si>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</si>
  <si>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</si>
  <si>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</si>
  <si>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</si>
  <si>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</si>
  <si>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</si>
  <si>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</si>
  <si>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</si>
  <si>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</si>
  <si>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</si>
  <si>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</si>
  <si>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</si>
  <si>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</si>
  <si>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</si>
  <si>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</si>
  <si>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</si>
  <si>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</si>
  <si>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</si>
  <si>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</si>
  <si>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</si>
  <si>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</si>
  <si>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</si>
  <si>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</si>
  <si>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</si>
  <si>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</si>
  <si>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</si>
  <si>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</si>
  <si>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</si>
  <si>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</si>
  <si>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</si>
  <si>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</si>
  <si>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</si>
  <si>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</si>
  <si>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</si>
  <si>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</si>
  <si>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</si>
  <si>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</si>
  <si>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</si>
  <si>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</si>
  <si>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</si>
  <si>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</si>
  <si>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</si>
  <si>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</si>
  <si>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</si>
  <si>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</si>
  <si>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</si>
  <si>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</si>
  <si>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</si>
  <si>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</si>
  <si>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</si>
  <si>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</si>
  <si>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</si>
  <si>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</si>
  <si>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</si>
  <si>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</si>
  <si>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</si>
  <si>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</si>
  <si>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</si>
  <si>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</si>
  <si>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</si>
  <si>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</si>
  <si>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</si>
  <si>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</si>
  <si>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</si>
  <si>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</si>
  <si>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</si>
  <si>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</si>
  <si>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</si>
  <si>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</si>
  <si>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</si>
  <si>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</si>
  <si>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</si>
  <si>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</si>
  <si>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</si>
  <si>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</si>
  <si>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</si>
  <si>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</si>
  <si>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</si>
  <si>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</si>
  <si>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</si>
  <si>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</si>
  <si>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</si>
  <si>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</si>
  <si>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</si>
  <si>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</si>
  <si>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</si>
  <si>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</si>
  <si>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</si>
  <si>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</si>
  <si>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</si>
  <si>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</si>
  <si>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</si>
  <si>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</si>
  <si>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</si>
  <si>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</si>
  <si>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</si>
  <si>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</si>
  <si>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</si>
  <si>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</si>
  <si>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</si>
  <si>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</si>
  <si>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</si>
  <si>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</si>
  <si>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</si>
  <si>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</si>
  <si>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</si>
  <si>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</si>
  <si>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</si>
  <si>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</si>
  <si>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</si>
  <si>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</si>
  <si>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</si>
  <si>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</si>
  <si>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</si>
  <si>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</si>
  <si>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</si>
  <si>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</si>
  <si>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</si>
  <si>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</si>
  <si>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</si>
  <si>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</si>
  <si>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</si>
  <si>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</si>
  <si>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</si>
  <si>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</si>
  <si>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</si>
  <si>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</si>
  <si>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</si>
  <si>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</si>
  <si>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</si>
  <si>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</si>
  <si>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</si>
  <si>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</si>
  <si>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</si>
  <si>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</si>
  <si>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</si>
  <si>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</si>
  <si>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</si>
  <si>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</si>
  <si>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</si>
  <si>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</si>
  <si>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</si>
  <si>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</si>
  <si>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</si>
  <si>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</si>
  <si>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</si>
  <si>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</si>
  <si>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</si>
  <si>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</si>
  <si>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</si>
  <si>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</si>
  <si>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</si>
  <si>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</si>
  <si>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</si>
  <si>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</si>
  <si>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</si>
  <si>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</si>
  <si>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</si>
  <si>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</si>
  <si>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</si>
  <si>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</si>
  <si>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</si>
  <si>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</si>
  <si>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</si>
  <si>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</si>
  <si>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</si>
  <si>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</si>
  <si>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</si>
  <si>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</si>
  <si>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</si>
  <si>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</si>
  <si>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</si>
  <si>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</si>
  <si>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</si>
  <si>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</si>
  <si>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</si>
  <si>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</si>
  <si>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</si>
  <si>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</si>
  <si>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</si>
  <si>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</si>
  <si>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</si>
  <si>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</si>
  <si>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</si>
  <si>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</si>
  <si>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</si>
  <si>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</si>
  <si>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</si>
  <si>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</si>
  <si>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</si>
  <si>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</si>
  <si>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</si>
  <si>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</si>
  <si>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</si>
  <si>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</si>
  <si>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</si>
  <si>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</si>
  <si>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</si>
  <si>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</si>
  <si>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</si>
  <si>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</si>
  <si>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</si>
  <si>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</si>
  <si>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</si>
  <si>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</si>
  <si>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</si>
  <si>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</si>
  <si>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</si>
  <si>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</si>
  <si>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</si>
  <si>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</si>
  <si>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</si>
  <si>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</si>
  <si>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</si>
  <si>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</si>
  <si>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</si>
  <si>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</si>
  <si>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</si>
  <si>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</si>
  <si>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</si>
  <si>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</si>
  <si>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</si>
  <si>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</si>
  <si>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</si>
  <si>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</si>
  <si>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</si>
  <si>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</si>
  <si>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</si>
  <si>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</si>
  <si>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</si>
  <si>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</si>
  <si>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</si>
  <si>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</si>
  <si>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</si>
  <si>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</si>
  <si>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</si>
  <si>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</si>
  <si>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</si>
  <si>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</si>
  <si>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</si>
  <si>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</si>
  <si>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</si>
  <si>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</si>
  <si>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</si>
  <si>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</si>
  <si>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</si>
  <si>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</si>
  <si>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</si>
  <si>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</si>
  <si>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</si>
  <si>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</si>
  <si>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</si>
  <si>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</si>
  <si>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</si>
  <si>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</si>
  <si>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</si>
  <si>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</si>
  <si>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</si>
  <si>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</si>
  <si>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</si>
  <si>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</si>
  <si>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</si>
  <si>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</si>
  <si>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</si>
  <si>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</si>
  <si>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</si>
  <si>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</si>
  <si>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</si>
  <si>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</si>
  <si>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</si>
  <si>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</si>
  <si>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</si>
  <si>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</si>
  <si>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</si>
  <si>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</si>
  <si>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</si>
  <si>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</si>
  <si>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</si>
  <si>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</si>
  <si>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</si>
  <si>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</si>
  <si>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</si>
  <si>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</si>
  <si>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</si>
  <si>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</si>
  <si>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</si>
  <si>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</si>
  <si>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</si>
  <si>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</si>
  <si>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</si>
  <si>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</si>
  <si>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</si>
  <si>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</si>
  <si>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</si>
  <si>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</si>
  <si>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</si>
  <si>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</si>
  <si>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</si>
  <si>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</si>
  <si>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</si>
  <si>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</si>
  <si>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</si>
  <si>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</si>
  <si>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</si>
  <si>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</si>
  <si>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</si>
  <si>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</si>
  <si>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</si>
  <si>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</si>
  <si>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</si>
  <si>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</si>
  <si>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</si>
  <si>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</si>
  <si>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</si>
  <si>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</si>
  <si>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</si>
  <si>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</si>
  <si>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</si>
  <si>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</si>
  <si>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</si>
  <si>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</si>
  <si>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</si>
  <si>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</si>
  <si>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</si>
  <si>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</si>
  <si>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</si>
  <si>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</si>
  <si>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</si>
  <si>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</si>
  <si>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</si>
  <si>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</si>
  <si>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</si>
  <si>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</si>
  <si>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</si>
  <si>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</si>
  <si>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</si>
  <si>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</si>
  <si>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</si>
  <si>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</si>
  <si>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</si>
  <si>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</si>
  <si>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</si>
  <si>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</si>
  <si>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</si>
  <si>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</si>
  <si>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</si>
  <si>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</si>
  <si>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</si>
  <si>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</si>
  <si>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</si>
  <si>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</si>
  <si>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</si>
  <si>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</si>
  <si>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</si>
  <si>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</si>
  <si>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</si>
  <si>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</si>
  <si>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</si>
  <si>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</si>
  <si>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</si>
  <si>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</si>
  <si>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</si>
  <si>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</si>
  <si>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</si>
  <si>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</si>
  <si>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</si>
  <si>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</si>
  <si>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</si>
  <si>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</si>
  <si>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</si>
  <si>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</si>
  <si>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</si>
  <si>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</si>
  <si>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</si>
  <si>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</si>
  <si>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</si>
  <si>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</si>
  <si>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</si>
  <si>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</si>
  <si>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</si>
  <si>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</si>
  <si>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</si>
  <si>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</si>
  <si>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</si>
  <si>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</si>
  <si>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</si>
  <si>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</si>
  <si>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</si>
  <si>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</si>
  <si>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</si>
  <si>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</si>
  <si>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</si>
  <si>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</si>
  <si>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</si>
  <si>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</si>
  <si>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</si>
  <si>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</si>
  <si>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</si>
  <si>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</si>
  <si>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</si>
  <si>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</si>
  <si>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</si>
  <si>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</si>
  <si>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</si>
  <si>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</si>
  <si>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</si>
  <si>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</si>
  <si>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</si>
  <si>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</si>
  <si>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</si>
  <si>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</si>
  <si>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</si>
  <si>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</si>
  <si>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</si>
  <si>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</si>
  <si>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</si>
  <si>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</si>
  <si>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</si>
  <si>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</si>
  <si>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</si>
  <si>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</si>
  <si>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</si>
  <si>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</si>
  <si>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</si>
  <si>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</si>
  <si>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</si>
  <si>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</si>
  <si>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</si>
  <si>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</si>
  <si>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</si>
  <si>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</si>
  <si>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</si>
  <si>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</si>
  <si>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</si>
  <si>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</si>
  <si>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</si>
  <si>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</si>
  <si>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</si>
  <si>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</si>
  <si>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</si>
  <si>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</si>
  <si>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</si>
  <si>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</si>
  <si>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</si>
  <si>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</si>
  <si>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</si>
  <si>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</si>
  <si>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</si>
  <si>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</si>
  <si>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</si>
  <si>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</si>
  <si>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</si>
  <si>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</si>
  <si>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</si>
  <si>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</si>
  <si>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</si>
  <si>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</si>
  <si>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</si>
  <si>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</si>
  <si>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</si>
  <si>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</si>
  <si>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</si>
  <si>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</si>
  <si>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</si>
  <si>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</si>
  <si>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</si>
  <si>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</si>
  <si>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</si>
  <si>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</si>
  <si>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</si>
  <si>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</si>
  <si>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</si>
  <si>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</si>
  <si>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</si>
  <si>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</si>
  <si>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</si>
  <si>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</si>
  <si>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</si>
  <si>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</si>
  <si>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</si>
  <si>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</si>
  <si>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</si>
  <si>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</si>
  <si>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</si>
  <si>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</si>
  <si>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</si>
  <si>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</si>
  <si>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</si>
  <si>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</si>
  <si>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</si>
  <si>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</si>
  <si>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</si>
  <si>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</si>
  <si>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</si>
  <si>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</si>
  <si>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</si>
  <si>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</si>
  <si>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</si>
  <si>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</si>
  <si>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</si>
  <si>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</si>
  <si>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</si>
  <si>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</si>
  <si>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</si>
  <si>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</si>
  <si>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</si>
  <si>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</si>
  <si>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</si>
  <si>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</si>
  <si>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</si>
  <si>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</si>
  <si>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</si>
  <si>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</si>
  <si>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</si>
  <si>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</si>
  <si>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</si>
  <si>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</si>
  <si>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</si>
  <si>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</si>
  <si>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</si>
  <si>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</si>
  <si>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</si>
  <si>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</si>
  <si>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</si>
  <si>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</si>
  <si>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</si>
  <si>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</si>
  <si>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</si>
  <si>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</si>
  <si>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</si>
  <si>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</si>
  <si>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</si>
  <si>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</si>
  <si>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</si>
  <si>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</si>
  <si>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</si>
  <si>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</si>
  <si>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</si>
  <si>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</si>
  <si>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</si>
  <si>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</si>
  <si>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</si>
  <si>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</si>
  <si>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</si>
  <si>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</si>
  <si>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</si>
  <si>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</si>
  <si>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</si>
  <si>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</si>
  <si>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</si>
  <si>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</si>
  <si>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</si>
  <si>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</si>
  <si>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</si>
  <si>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</si>
  <si>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</si>
  <si>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</si>
  <si>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</si>
  <si>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</si>
  <si>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</si>
  <si>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</si>
  <si>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</si>
  <si>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</si>
  <si>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</si>
  <si>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</si>
  <si>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</si>
  <si>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</si>
  <si>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</si>
  <si>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</si>
  <si>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</si>
  <si>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</si>
  <si>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</si>
  <si>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</si>
  <si>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</si>
  <si>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</si>
  <si>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</si>
  <si>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</si>
  <si>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</si>
  <si>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</si>
  <si>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</si>
  <si>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</si>
  <si>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</si>
  <si>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</si>
  <si>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</si>
  <si>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</si>
  <si>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</si>
  <si>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</si>
  <si>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</si>
  <si>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</si>
  <si>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</si>
  <si>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</si>
  <si>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</si>
  <si>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</si>
  <si>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</si>
  <si>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</si>
  <si>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</si>
  <si>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</si>
  <si>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</si>
  <si>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</si>
  <si>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</si>
  <si>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</si>
  <si>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</si>
  <si>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</si>
  <si>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</si>
  <si>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</si>
  <si>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</si>
  <si>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</si>
  <si>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</si>
  <si>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</si>
  <si>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</si>
  <si>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</si>
  <si>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</si>
  <si>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</si>
  <si>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</si>
  <si>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</si>
  <si>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</si>
  <si>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</si>
  <si>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</si>
  <si>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</si>
  <si>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</si>
  <si>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</si>
  <si>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</si>
  <si>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</si>
  <si>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</si>
  <si>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</si>
  <si>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</si>
  <si>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</si>
  <si>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</si>
  <si>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</si>
  <si>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</si>
  <si>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</si>
  <si>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</si>
  <si>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</si>
  <si>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</si>
  <si>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</si>
  <si>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</si>
  <si>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</si>
  <si>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</si>
  <si>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</si>
  <si>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</si>
  <si>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</si>
  <si>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</si>
  <si>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</si>
  <si>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</si>
  <si>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</si>
  <si>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</si>
  <si>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</si>
  <si>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</si>
  <si>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</si>
  <si>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</si>
  <si>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</si>
  <si>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</si>
  <si>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</si>
  <si>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</si>
  <si>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</si>
  <si>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</si>
  <si>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</si>
  <si>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</si>
  <si>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</si>
  <si>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</si>
  <si>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</si>
  <si>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</si>
  <si>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</si>
  <si>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</si>
  <si>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</si>
  <si>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</si>
  <si>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</si>
  <si>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</si>
  <si>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</si>
  <si>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</si>
  <si>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</si>
  <si>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</si>
  <si>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</si>
  <si>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</si>
  <si>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</si>
  <si>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</si>
  <si>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</si>
  <si>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</si>
  <si>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</si>
  <si>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</si>
  <si>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</si>
  <si>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</si>
  <si>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</si>
  <si>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</si>
  <si>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</si>
  <si>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</si>
  <si>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</si>
  <si>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</si>
  <si>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</si>
  <si>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</si>
  <si>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</si>
  <si>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</si>
  <si>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</si>
  <si>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</si>
  <si>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</si>
  <si>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</si>
  <si>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</si>
  <si>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</si>
  <si>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</si>
  <si>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</si>
  <si>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</si>
  <si>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</si>
  <si>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</si>
  <si>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</si>
  <si>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</si>
  <si>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</si>
  <si>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</si>
  <si>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</si>
  <si>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</si>
  <si>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</si>
  <si>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</si>
  <si>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</si>
  <si>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</si>
  <si>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</si>
  <si>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</si>
  <si>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</si>
  <si>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</si>
  <si>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</si>
  <si>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</si>
  <si>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</si>
  <si>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</si>
  <si>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</si>
  <si>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</si>
  <si>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</si>
  <si>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</si>
  <si>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</si>
  <si>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</si>
  <si>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</si>
  <si>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</si>
  <si>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</si>
  <si>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</si>
  <si>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</si>
  <si>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</si>
  <si>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</si>
  <si>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</si>
  <si>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</si>
  <si>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</si>
  <si>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</si>
  <si>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</si>
  <si>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</si>
  <si>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</si>
  <si>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</si>
  <si>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</si>
  <si>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</si>
  <si>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</si>
  <si>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</si>
  <si>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</si>
  <si>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</si>
  <si>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</si>
  <si>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</si>
  <si>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</si>
  <si>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</si>
  <si>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</si>
  <si>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</si>
  <si>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</si>
  <si>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</si>
  <si>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</si>
  <si>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</si>
  <si>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</si>
  <si>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</si>
  <si>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</si>
  <si>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</si>
  <si>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</si>
  <si>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</si>
  <si>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</si>
  <si>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</si>
  <si>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</si>
  <si>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</si>
  <si>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</si>
  <si>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</si>
  <si>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</si>
  <si>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</si>
  <si>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</si>
  <si>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</si>
  <si>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</si>
  <si>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</si>
  <si>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</si>
  <si>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</si>
  <si>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</si>
  <si>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</si>
  <si>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</si>
  <si>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</si>
  <si>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</si>
  <si>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</si>
  <si>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</si>
  <si>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</si>
  <si>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</si>
  <si>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</si>
  <si>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</si>
  <si>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</si>
  <si>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</si>
  <si>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</si>
  <si>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</si>
  <si>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</si>
  <si>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</si>
  <si>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</si>
  <si>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</si>
  <si>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</si>
  <si>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</si>
  <si>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</si>
  <si>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</si>
  <si>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</si>
  <si>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</si>
  <si>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</si>
  <si>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</si>
  <si>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</si>
  <si>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</si>
  <si>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</si>
  <si>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</si>
  <si>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</si>
  <si>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</si>
  <si>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</si>
  <si>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</si>
  <si>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</si>
  <si>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</si>
  <si>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</si>
  <si>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</si>
  <si>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</si>
  <si>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</si>
  <si>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</si>
  <si>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</si>
  <si>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</si>
  <si>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</si>
  <si>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</si>
  <si>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</si>
  <si>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</si>
  <si>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</si>
  <si>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</si>
  <si>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</si>
  <si>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</si>
  <si>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</si>
  <si>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</si>
  <si>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</si>
  <si>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</si>
  <si>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</si>
  <si>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</si>
  <si>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</si>
  <si>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</si>
  <si>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</si>
  <si>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</si>
  <si>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</si>
  <si>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</si>
  <si>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</si>
  <si>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</si>
  <si>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</si>
  <si>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</si>
  <si>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</si>
  <si>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</si>
  <si>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</si>
  <si>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</si>
  <si>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</si>
  <si>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</si>
  <si>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</si>
  <si>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</si>
  <si>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</si>
  <si>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</si>
  <si>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</si>
  <si>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</si>
  <si>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</si>
  <si>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</si>
  <si>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</si>
  <si>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</si>
  <si>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</si>
  <si>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</si>
  <si>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</si>
  <si>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</si>
  <si>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</si>
  <si>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</si>
  <si>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</si>
  <si>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</si>
  <si>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</si>
  <si>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</si>
  <si>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</si>
  <si>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</si>
  <si>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</si>
  <si>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</si>
  <si>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</si>
  <si>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</si>
  <si>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</si>
  <si>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</si>
  <si>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</si>
  <si>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</si>
  <si>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</si>
  <si>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</si>
  <si>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</si>
  <si>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</si>
  <si>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</si>
  <si>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</si>
  <si>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</si>
  <si>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</si>
  <si>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</si>
  <si>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</si>
  <si>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</si>
  <si>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</si>
  <si>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</si>
  <si>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</si>
  <si>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</si>
  <si>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</si>
  <si>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</si>
  <si>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</si>
  <si>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</si>
  <si>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</si>
  <si>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</si>
  <si>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</si>
  <si>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</si>
  <si>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</si>
  <si>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</si>
  <si>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</si>
  <si>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</si>
  <si>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</si>
  <si>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</si>
  <si>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</si>
  <si>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</si>
  <si>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</si>
  <si>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</si>
  <si>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</si>
  <si>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</si>
  <si>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</si>
  <si>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</si>
  <si>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</si>
  <si>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</si>
  <si>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</si>
  <si>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</si>
  <si>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</si>
  <si>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</si>
  <si>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</si>
  <si>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</si>
  <si>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</si>
  <si>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</si>
  <si>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</si>
  <si>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</si>
  <si>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</si>
  <si>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</si>
  <si>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</si>
  <si>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</si>
  <si>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</si>
  <si>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</si>
  <si>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</si>
  <si>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</si>
  <si>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</si>
  <si>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</si>
  <si>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</si>
  <si>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</si>
  <si>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</si>
  <si>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</si>
  <si>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</si>
  <si>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</si>
  <si>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</si>
  <si>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</si>
  <si>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</si>
  <si>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</si>
  <si>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</si>
  <si>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</si>
  <si>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</si>
  <si>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</si>
  <si>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</si>
  <si>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</si>
  <si>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</si>
  <si>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</si>
  <si>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</si>
  <si>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</si>
  <si>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</si>
  <si>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</si>
  <si>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</si>
  <si>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</si>
  <si>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</si>
  <si>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</si>
  <si>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</si>
  <si>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</si>
  <si>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</si>
  <si>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</si>
  <si>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</si>
  <si>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</si>
  <si>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</si>
  <si>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</si>
  <si>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</si>
  <si>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</si>
  <si>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</si>
  <si>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</si>
  <si>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</si>
  <si>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</si>
  <si>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</si>
  <si>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</si>
  <si>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</si>
  <si>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</si>
  <si>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</si>
  <si>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</si>
  <si>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</si>
  <si>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</si>
  <si>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</si>
  <si>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</si>
  <si>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</si>
  <si>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</si>
  <si>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</si>
  <si>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</si>
  <si>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</si>
  <si>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</si>
  <si>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</si>
  <si>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</si>
  <si>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</si>
  <si>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</si>
  <si>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</si>
  <si>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</si>
  <si>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</si>
  <si>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</si>
  <si>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</si>
  <si>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</si>
  <si>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</si>
  <si>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</si>
  <si>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</si>
  <si>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</si>
  <si>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</si>
  <si>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</si>
  <si>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</si>
  <si>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</si>
  <si>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</si>
  <si>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</si>
  <si>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</si>
  <si>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</si>
  <si>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</si>
  <si>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</si>
  <si>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</si>
  <si>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</si>
  <si>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</si>
  <si>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</si>
  <si>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</si>
  <si>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</si>
  <si>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</si>
  <si>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</si>
  <si>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</si>
  <si>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</si>
  <si>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</si>
  <si>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</si>
  <si>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</si>
  <si>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</si>
  <si>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</si>
  <si>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</si>
  <si>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</si>
  <si>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</si>
  <si>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</si>
  <si>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</si>
  <si>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</si>
  <si>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</si>
  <si>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</si>
  <si>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</si>
  <si>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</si>
  <si>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</si>
  <si>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</si>
  <si>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</si>
  <si>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</si>
  <si>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</si>
  <si>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</si>
  <si>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</si>
  <si>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</si>
  <si>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</si>
  <si>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</si>
  <si>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</si>
  <si>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</si>
  <si>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</si>
  <si>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</si>
  <si>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</si>
  <si>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</si>
  <si>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</si>
  <si>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</si>
  <si>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</si>
  <si>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</si>
  <si>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</si>
  <si>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</si>
  <si>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</si>
  <si>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</si>
  <si>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</si>
  <si>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</si>
  <si>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</si>
  <si>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</si>
  <si>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</si>
  <si>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</si>
  <si>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</si>
  <si>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</si>
  <si>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</si>
  <si>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</si>
  <si>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</si>
  <si>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</si>
  <si>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</si>
  <si>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</si>
  <si>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</si>
  <si>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</si>
  <si>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</si>
  <si>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</si>
  <si>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</si>
  <si>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</si>
  <si>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</si>
  <si>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</si>
  <si>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</si>
  <si>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</si>
  <si>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</si>
  <si>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</si>
  <si>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</si>
  <si>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</si>
  <si>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</si>
  <si>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</si>
  <si>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</si>
  <si>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</si>
  <si>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</si>
  <si>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</si>
  <si>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</si>
  <si>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</si>
  <si>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</si>
  <si>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</si>
  <si>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</si>
  <si>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</si>
  <si>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</si>
  <si>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</si>
  <si>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</si>
  <si>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</si>
  <si>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</si>
  <si>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</si>
  <si>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</si>
  <si>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</si>
  <si>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</si>
  <si>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</si>
  <si>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</si>
  <si>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</si>
  <si>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</si>
  <si>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</si>
  <si>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</si>
  <si>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</si>
  <si>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</si>
  <si>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</si>
  <si>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</si>
  <si>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</si>
  <si>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</si>
  <si>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</si>
  <si>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</si>
  <si>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</si>
  <si>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</si>
  <si>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</si>
  <si>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</si>
  <si>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</si>
  <si>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</si>
  <si>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</si>
  <si>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</si>
  <si>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</si>
  <si>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</si>
  <si>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</si>
  <si>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</si>
  <si>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</si>
  <si>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</si>
  <si>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</si>
  <si>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</si>
  <si>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</si>
  <si>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</si>
  <si>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</si>
  <si>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</si>
  <si>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</si>
  <si>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</si>
  <si>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</si>
  <si>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</si>
  <si>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</si>
  <si>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</si>
  <si>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</si>
  <si>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</si>
  <si>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</si>
  <si>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</si>
  <si>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</si>
  <si>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</si>
  <si>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</si>
  <si>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</si>
  <si>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</si>
  <si>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</si>
  <si>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</si>
  <si>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</si>
  <si>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</si>
  <si>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</si>
  <si>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</si>
  <si>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</si>
  <si>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</si>
  <si>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</si>
  <si>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</si>
  <si>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</si>
  <si>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</si>
  <si>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</si>
  <si>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</si>
  <si>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</si>
  <si>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</si>
  <si>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</si>
  <si>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</si>
  <si>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</si>
  <si>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</si>
  <si>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</si>
  <si>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</si>
  <si>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</si>
  <si>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</si>
  <si>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</si>
  <si>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</si>
  <si>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</si>
  <si>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</si>
  <si>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</si>
  <si>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</si>
  <si>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</si>
  <si>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</si>
  <si>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</si>
  <si>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</si>
  <si>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</si>
  <si>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</si>
  <si>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</si>
  <si>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</si>
  <si>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</si>
  <si>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</si>
  <si>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</si>
  <si>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</si>
  <si>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</si>
  <si>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</si>
  <si>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</si>
  <si>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</si>
  <si>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</si>
  <si>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</si>
  <si>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</si>
  <si>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</si>
  <si>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</si>
  <si>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</si>
  <si>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</si>
  <si>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</si>
  <si>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</si>
  <si>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</si>
  <si>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</si>
  <si>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</si>
  <si>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</si>
  <si>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</si>
  <si>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</si>
  <si>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</si>
  <si>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</si>
  <si>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</si>
  <si>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</si>
  <si>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</si>
  <si>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</si>
  <si>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</si>
  <si>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</si>
  <si>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</si>
  <si>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</si>
  <si>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</si>
  <si>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</si>
  <si>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</si>
  <si>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</si>
  <si>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</si>
  <si>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</si>
  <si>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</si>
  <si>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</si>
  <si>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</si>
  <si>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</si>
  <si>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</si>
  <si>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</si>
  <si>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</si>
  <si>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</si>
  <si>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</si>
  <si>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</si>
  <si>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</si>
  <si>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</si>
  <si>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</si>
  <si>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</si>
  <si>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</si>
  <si>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</si>
  <si>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</si>
  <si>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</si>
  <si>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</si>
  <si>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</si>
  <si>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</si>
  <si>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</si>
  <si>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</si>
  <si>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</si>
  <si>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</si>
  <si>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</si>
  <si>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</si>
  <si>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</si>
  <si>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</si>
  <si>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</si>
  <si>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</si>
  <si>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</si>
  <si>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</si>
  <si>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</si>
  <si>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</si>
  <si>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</si>
  <si>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</si>
  <si>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</si>
  <si>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</si>
  <si>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</si>
  <si>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</si>
  <si>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</si>
  <si>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</si>
  <si>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</si>
  <si>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</si>
  <si>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</si>
  <si>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</si>
  <si>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</si>
  <si>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</si>
  <si>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</si>
  <si>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</si>
  <si>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</si>
  <si>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</si>
  <si>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</si>
  <si>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</si>
  <si>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</si>
  <si>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</si>
  <si>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</si>
  <si>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</si>
  <si>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</si>
  <si>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</si>
  <si>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</si>
  <si>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</si>
  <si>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</si>
  <si>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</si>
  <si>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</si>
  <si>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</si>
  <si>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</si>
  <si>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</si>
  <si>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</si>
  <si>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</si>
  <si>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</si>
  <si>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</si>
  <si>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</si>
  <si>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</si>
  <si>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</si>
  <si>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</si>
  <si>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</si>
  <si>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</si>
  <si>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</si>
  <si>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</si>
  <si>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</si>
  <si>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</si>
  <si>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</si>
  <si>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</si>
  <si>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</si>
  <si>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</si>
  <si>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</si>
  <si>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</si>
  <si>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</si>
  <si>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</si>
  <si>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</si>
  <si>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</si>
  <si>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</si>
  <si>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</si>
  <si>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</si>
  <si>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</si>
  <si>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</si>
  <si>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</si>
  <si>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</si>
  <si>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</si>
  <si>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</si>
  <si>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</si>
  <si>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</si>
  <si>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</si>
  <si>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</si>
  <si>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</si>
  <si>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</si>
  <si>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</si>
  <si>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</si>
  <si>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</si>
  <si>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</si>
  <si>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</si>
  <si>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</si>
  <si>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</si>
  <si>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</si>
  <si>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</si>
  <si>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</si>
  <si>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</si>
  <si>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</si>
  <si>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</si>
  <si>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</si>
  <si>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</si>
  <si>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</si>
  <si>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</si>
  <si>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</si>
  <si>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</si>
  <si>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</si>
  <si>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</si>
  <si>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</si>
  <si>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</si>
  <si>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</si>
  <si>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</si>
  <si>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</si>
  <si>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</si>
  <si>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</si>
  <si>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</si>
  <si>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</si>
  <si>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</si>
  <si>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</si>
  <si>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</si>
  <si>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</si>
  <si>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</si>
  <si>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</si>
  <si>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</si>
  <si>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</si>
  <si>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</si>
  <si>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</si>
  <si>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</si>
  <si>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</si>
  <si>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</si>
  <si>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</si>
  <si>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</si>
  <si>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</si>
  <si>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</si>
  <si>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</si>
  <si>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</si>
  <si>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</si>
  <si>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</si>
  <si>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</si>
  <si>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</si>
  <si>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</si>
  <si>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</si>
  <si>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</si>
  <si>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</si>
  <si>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</si>
  <si>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</si>
  <si>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</si>
  <si>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</si>
  <si>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</si>
  <si>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</si>
  <si>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</si>
  <si>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</si>
  <si>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</si>
  <si>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</si>
  <si>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</si>
  <si>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</si>
  <si>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</si>
  <si>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</si>
  <si>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</si>
  <si>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</si>
  <si>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</si>
  <si>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</si>
  <si>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</si>
  <si>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</si>
  <si>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</si>
  <si>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</si>
  <si>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</si>
  <si>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</si>
  <si>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</si>
  <si>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</si>
  <si>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</si>
  <si>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</si>
  <si>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</si>
  <si>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</si>
  <si>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</si>
  <si>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</si>
  <si>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</si>
  <si>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</si>
  <si>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</si>
  <si>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</si>
  <si>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</si>
  <si>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</si>
  <si>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</si>
  <si>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</si>
  <si>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</si>
  <si>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</si>
  <si>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</si>
  <si>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</si>
  <si>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</si>
  <si>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</si>
  <si>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</si>
  <si>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</si>
  <si>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</si>
  <si>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</si>
  <si>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</si>
  <si>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</si>
  <si>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</si>
  <si>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</si>
  <si>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</si>
  <si>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</si>
  <si>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</si>
  <si>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</si>
  <si>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</si>
  <si>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</si>
  <si>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</si>
  <si>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</si>
  <si>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</si>
  <si>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</si>
  <si>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</si>
  <si>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</si>
  <si>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</si>
  <si>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</si>
  <si>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</si>
  <si>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</si>
  <si>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</si>
  <si>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</si>
  <si>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</si>
  <si>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</si>
  <si>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</si>
  <si>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</si>
  <si>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</si>
  <si>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</si>
  <si>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</si>
  <si>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</si>
  <si>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</si>
  <si>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</si>
  <si>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</si>
  <si>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</si>
  <si>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</si>
  <si>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</si>
  <si>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</si>
  <si>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</si>
  <si>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</si>
  <si>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</si>
  <si>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</si>
  <si>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</si>
  <si>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</si>
  <si>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</si>
  <si>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</si>
  <si>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</si>
  <si>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</si>
  <si>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</si>
  <si>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</si>
  <si>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</si>
  <si>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</si>
  <si>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</si>
  <si>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</si>
  <si>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</si>
  <si>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</si>
  <si>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</si>
  <si>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</si>
  <si>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</si>
  <si>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</si>
  <si>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</si>
  <si>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</si>
  <si>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</si>
  <si>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</si>
  <si>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</si>
  <si>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</si>
  <si>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</si>
  <si>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</si>
  <si>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</si>
  <si>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</si>
  <si>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</si>
  <si>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</si>
  <si>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</si>
  <si>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</si>
  <si>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</si>
  <si>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</si>
  <si>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</si>
  <si>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</si>
  <si>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</si>
  <si>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</si>
  <si>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</si>
  <si>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</si>
  <si>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</si>
  <si>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</si>
  <si>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</si>
  <si>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</si>
  <si>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</si>
  <si>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</si>
  <si>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</si>
  <si>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</si>
  <si>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</si>
  <si>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</si>
  <si>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</si>
  <si>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</si>
  <si>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</si>
  <si>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</si>
  <si>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</si>
  <si>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</si>
  <si>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</si>
  <si>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</si>
  <si>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</si>
  <si>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</si>
  <si>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</si>
  <si>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</si>
  <si>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</si>
  <si>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</si>
  <si>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</si>
  <si>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</si>
  <si>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</si>
  <si>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</si>
  <si>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</si>
  <si>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</si>
  <si>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</si>
  <si>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</si>
  <si>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</si>
  <si>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</si>
  <si>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</si>
  <si>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</si>
  <si>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</si>
  <si>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</si>
  <si>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</si>
  <si>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</si>
  <si>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</si>
  <si>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</si>
  <si>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</si>
  <si>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</si>
  <si>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</si>
  <si>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</si>
  <si>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</si>
  <si>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</si>
  <si>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</si>
  <si>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</si>
  <si>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</si>
  <si>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</si>
  <si>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</si>
  <si>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</si>
  <si>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</si>
  <si>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</si>
  <si>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</si>
  <si>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</si>
  <si>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</si>
  <si>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</si>
  <si>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</si>
  <si>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</si>
  <si>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</si>
  <si>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</si>
  <si>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</si>
  <si>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</si>
  <si>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</si>
  <si>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</si>
  <si>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</si>
  <si>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</si>
  <si>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</si>
  <si>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</si>
  <si>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</si>
  <si>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</si>
  <si>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</si>
  <si>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</si>
  <si>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</si>
  <si>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</si>
  <si>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</si>
  <si>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</si>
  <si>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</si>
  <si>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</si>
  <si>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</si>
  <si>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</si>
  <si>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</si>
  <si>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</si>
  <si>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</si>
  <si>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</si>
  <si>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</si>
  <si>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</si>
  <si>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</si>
  <si>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</si>
  <si>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</si>
  <si>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</si>
  <si>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</si>
  <si>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</si>
  <si>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</si>
  <si>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</si>
  <si>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</si>
  <si>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</si>
  <si>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</si>
  <si>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</si>
  <si>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</si>
  <si>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</si>
  <si>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</si>
  <si>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</si>
  <si>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</si>
  <si>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</si>
  <si>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</si>
  <si>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</si>
  <si>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</si>
  <si>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</si>
  <si>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</si>
  <si>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</si>
  <si>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</si>
  <si>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</si>
  <si>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</si>
  <si>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</si>
  <si>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</si>
  <si>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</si>
  <si>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</si>
  <si>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</si>
  <si>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</si>
  <si>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</si>
  <si>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</si>
  <si>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</si>
  <si>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</si>
  <si>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</si>
  <si>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</si>
  <si>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</si>
  <si>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</si>
  <si>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</si>
  <si>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</si>
  <si>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</si>
  <si>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</si>
  <si>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</si>
  <si>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</si>
  <si>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</si>
  <si>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</si>
  <si>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</si>
  <si>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</si>
  <si>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</si>
  <si>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</si>
  <si>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</si>
  <si>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</si>
  <si>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</si>
  <si>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</si>
  <si>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</si>
  <si>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</si>
  <si>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</si>
  <si>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</si>
  <si>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</si>
  <si>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</si>
  <si>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</si>
  <si>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</si>
  <si>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</si>
  <si>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</si>
  <si>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</si>
  <si>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</si>
  <si>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</si>
  <si>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</si>
  <si>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</si>
  <si>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</si>
  <si>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</si>
  <si>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</si>
  <si>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</si>
  <si>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</si>
  <si>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</si>
  <si>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</si>
  <si>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</si>
  <si>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</si>
  <si>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</si>
  <si>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</si>
  <si>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</si>
  <si>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</si>
  <si>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</si>
  <si>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</si>
  <si>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</si>
  <si>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</si>
  <si>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</si>
  <si>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</si>
  <si>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</si>
  <si>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</si>
  <si>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</si>
  <si>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</si>
  <si>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</si>
  <si>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</si>
  <si>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</si>
  <si>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</si>
  <si>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</si>
  <si>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</si>
  <si>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</si>
  <si>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</si>
  <si>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</si>
  <si>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</si>
  <si>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</si>
  <si>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</si>
  <si>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</si>
  <si>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</si>
  <si>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</si>
  <si>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</si>
  <si>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</si>
  <si>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</si>
  <si>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</si>
  <si>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</si>
  <si>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</si>
  <si>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</si>
  <si>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</si>
  <si>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</si>
  <si>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</si>
  <si>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</si>
  <si>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</si>
  <si>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</si>
  <si>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</si>
  <si>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</si>
  <si>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</si>
  <si>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</si>
  <si>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</si>
  <si>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</si>
  <si>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</si>
  <si>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</si>
  <si>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</si>
  <si>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</si>
  <si>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</si>
  <si>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</si>
  <si>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</si>
  <si>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</si>
  <si>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</si>
  <si>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</si>
  <si>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</si>
  <si>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</si>
  <si>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</si>
  <si>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</si>
  <si>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</si>
  <si>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</si>
  <si>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</si>
  <si>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</si>
  <si>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</si>
  <si>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</si>
  <si>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</si>
  <si>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</si>
  <si>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</si>
  <si>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</si>
  <si>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</si>
  <si>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</si>
  <si>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</si>
  <si>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</si>
  <si>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</si>
  <si>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</si>
  <si>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</si>
  <si>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</si>
  <si>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</si>
  <si>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</si>
  <si>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</si>
  <si>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</si>
  <si>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</si>
  <si>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</si>
  <si>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</si>
  <si>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</si>
  <si>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</si>
  <si>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</si>
  <si>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</si>
  <si>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</si>
  <si>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</si>
  <si>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</si>
  <si>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</si>
  <si>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</si>
  <si>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</si>
  <si>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</si>
  <si>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</si>
  <si>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</si>
  <si>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</si>
  <si>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</si>
  <si>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</si>
  <si>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</si>
  <si>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</si>
  <si>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</si>
  <si>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</si>
  <si>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</si>
  <si>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</si>
  <si>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</si>
  <si>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</si>
  <si>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</si>
  <si>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</si>
  <si>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</si>
  <si>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</si>
  <si>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</si>
  <si>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</si>
  <si>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</si>
  <si>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</si>
  <si>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</si>
  <si>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</si>
  <si>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</si>
  <si>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</si>
  <si>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</si>
  <si>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</si>
  <si>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</si>
  <si>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</si>
  <si>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</si>
  <si>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</si>
  <si>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</si>
  <si>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</si>
  <si>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</si>
  <si>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</si>
  <si>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</si>
  <si>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</si>
  <si>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</si>
  <si>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</si>
  <si>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</si>
  <si>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</si>
  <si>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</si>
  <si>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</si>
  <si>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</si>
  <si>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</si>
  <si>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</si>
  <si>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</si>
  <si>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</si>
  <si>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</si>
  <si>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</si>
  <si>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</si>
  <si>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</si>
  <si>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</si>
  <si>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</si>
  <si>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</si>
  <si>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</si>
  <si>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</si>
  <si>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</si>
  <si>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</si>
  <si>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</si>
  <si>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</si>
  <si>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</si>
  <si>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</si>
  <si>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</si>
  <si>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</si>
  <si>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</si>
  <si>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</si>
  <si>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</si>
  <si>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</si>
  <si>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</si>
  <si>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</si>
  <si>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</si>
  <si>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</si>
  <si>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</si>
  <si>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</si>
  <si>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</si>
  <si>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</si>
  <si>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</si>
  <si>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</si>
  <si>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</si>
  <si>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</si>
  <si>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</si>
  <si>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</si>
  <si>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</si>
  <si>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</si>
  <si>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</si>
  <si>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</si>
  <si>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</si>
  <si>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</si>
  <si>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</si>
  <si>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</si>
  <si>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</si>
  <si>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</si>
  <si>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</si>
  <si>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</si>
  <si>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</si>
  <si>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</si>
  <si>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</si>
  <si>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</si>
  <si>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</si>
  <si>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</si>
  <si>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</si>
  <si>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</si>
  <si>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</si>
  <si>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</si>
  <si>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</si>
  <si>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</si>
  <si>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</si>
  <si>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</si>
  <si>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</si>
  <si>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</si>
  <si>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</si>
  <si>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</si>
  <si>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</si>
  <si>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</si>
  <si>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</si>
  <si>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</si>
  <si>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</si>
  <si>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</si>
  <si>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</si>
  <si>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</si>
  <si>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</si>
  <si>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</si>
  <si>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</si>
  <si>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</si>
  <si>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</si>
  <si>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</si>
  <si>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</si>
  <si>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</si>
  <si>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</si>
  <si>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</si>
  <si>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</si>
  <si>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</si>
  <si>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</si>
  <si>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</si>
  <si>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</si>
  <si>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</si>
  <si>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</si>
  <si>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</si>
  <si>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</si>
  <si>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</si>
  <si>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</si>
  <si>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</si>
  <si>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</si>
  <si>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</si>
  <si>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</si>
  <si>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</si>
  <si>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</si>
  <si>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</si>
  <si>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</si>
  <si>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</si>
  <si>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</si>
  <si>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</si>
  <si>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</si>
  <si>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</si>
  <si>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</si>
  <si>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</si>
  <si>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</si>
  <si>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</si>
  <si>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</si>
  <si>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</si>
  <si>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</si>
  <si>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</si>
  <si>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</si>
  <si>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</si>
  <si>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</si>
  <si>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</si>
  <si>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</si>
  <si>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</si>
  <si>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</si>
  <si>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</si>
  <si>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</si>
  <si>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</si>
  <si>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</si>
  <si>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</si>
  <si>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</si>
  <si>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</si>
  <si>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</si>
  <si>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</si>
  <si>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</si>
  <si>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</si>
  <si>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</si>
  <si>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</si>
  <si>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</si>
  <si>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</si>
  <si>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</si>
  <si>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</si>
  <si>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</si>
  <si>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</si>
  <si>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</si>
  <si>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</si>
  <si>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</si>
  <si>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</si>
  <si>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</si>
  <si>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</si>
  <si>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</si>
  <si>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</si>
  <si>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</si>
  <si>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</si>
  <si>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</si>
  <si>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</si>
  <si>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</si>
  <si>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</si>
  <si>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</si>
  <si>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</si>
  <si>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</si>
  <si>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</si>
  <si>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</si>
  <si>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</si>
  <si>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</si>
  <si>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</si>
  <si>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</si>
  <si>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</si>
  <si>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</si>
  <si>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</si>
  <si>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</si>
  <si>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</si>
  <si>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</si>
  <si>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</si>
  <si>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</si>
  <si>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</si>
  <si>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</si>
  <si>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</si>
  <si>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</si>
  <si>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</si>
  <si>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</si>
  <si>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</si>
  <si>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</si>
  <si>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</si>
  <si>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</si>
  <si>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</si>
  <si>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</si>
  <si>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</si>
  <si>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</si>
  <si>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</si>
  <si>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</si>
  <si>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</si>
  <si>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</si>
  <si>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</si>
  <si>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</si>
  <si>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</si>
  <si>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</si>
  <si>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</si>
  <si>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</si>
  <si>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</si>
  <si>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</si>
  <si>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</si>
  <si>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</si>
  <si>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</si>
  <si>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</si>
  <si>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</si>
  <si>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</si>
  <si>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</si>
  <si>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</si>
  <si>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</si>
  <si>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</si>
  <si>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</si>
  <si>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</si>
  <si>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</si>
  <si>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</si>
  <si>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</si>
  <si>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</si>
  <si>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</si>
  <si>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</si>
  <si>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</si>
  <si>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</si>
  <si>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</si>
  <si>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</si>
  <si>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</si>
  <si>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</si>
  <si>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</si>
  <si>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</si>
  <si>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</si>
  <si>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</si>
  <si>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</si>
  <si>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</si>
  <si>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</si>
  <si>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</si>
  <si>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</si>
  <si>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</si>
  <si>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</si>
  <si>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</si>
  <si>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</si>
  <si>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</si>
  <si>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</si>
  <si>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</si>
  <si>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</si>
  <si>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</si>
  <si>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</si>
  <si>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</si>
  <si>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</si>
  <si>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</si>
  <si>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</si>
  <si>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</si>
  <si>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</si>
  <si>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</si>
  <si>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</si>
  <si>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</si>
  <si>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</si>
  <si>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</si>
  <si>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</si>
  <si>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</si>
  <si>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</si>
  <si>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</si>
  <si>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</si>
  <si>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</si>
  <si>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</si>
  <si>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</si>
  <si>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</si>
  <si>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</si>
  <si>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</si>
  <si>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</si>
  <si>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</si>
  <si>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</si>
  <si>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</si>
  <si>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</si>
  <si>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</si>
  <si>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</si>
  <si>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</si>
  <si>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</si>
  <si>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</si>
  <si>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</si>
  <si>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</si>
  <si>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</si>
  <si>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</si>
  <si>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</si>
  <si>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</si>
  <si>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</si>
  <si>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</si>
  <si>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</si>
  <si>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</si>
  <si>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</si>
  <si>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</si>
  <si>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</si>
  <si>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</si>
  <si>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</si>
  <si>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</si>
  <si>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</si>
  <si>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</si>
  <si>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</si>
  <si>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</si>
  <si>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</si>
  <si>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</si>
  <si>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</si>
  <si>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</si>
  <si>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</si>
  <si>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</si>
  <si>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</si>
  <si>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</si>
  <si>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</si>
  <si>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</si>
  <si>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</si>
  <si>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</si>
  <si>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</si>
  <si>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</si>
  <si>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</si>
  <si>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</si>
  <si>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</si>
  <si>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</si>
  <si>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</si>
  <si>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</si>
  <si>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</si>
  <si>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</si>
  <si>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</si>
  <si>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</si>
  <si>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</si>
  <si>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</si>
  <si>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</si>
  <si>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</si>
  <si>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</si>
  <si>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</si>
  <si>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</si>
  <si>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</si>
  <si>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</si>
  <si>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</si>
  <si>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</si>
  <si>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</si>
  <si>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</si>
  <si>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</si>
  <si>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</si>
  <si>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</si>
  <si>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</si>
  <si>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</si>
  <si>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</si>
  <si>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</si>
  <si>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</si>
  <si>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</si>
  <si>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</si>
  <si>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</si>
  <si>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</si>
  <si>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</si>
  <si>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</si>
  <si>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</si>
  <si>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</si>
  <si>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</si>
  <si>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</si>
  <si>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</si>
  <si>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</si>
  <si>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</si>
  <si>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</si>
  <si>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</si>
  <si>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</si>
  <si>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</si>
  <si>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</si>
  <si>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</si>
  <si>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</si>
  <si>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</si>
  <si>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</si>
  <si>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</si>
  <si>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</si>
  <si>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</si>
  <si>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</si>
  <si>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</si>
  <si>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</si>
  <si>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</si>
  <si>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</si>
  <si>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</si>
  <si>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</si>
  <si>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</si>
  <si>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</si>
  <si>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</si>
  <si>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</si>
  <si>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</si>
  <si>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</si>
  <si>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</si>
  <si>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</si>
  <si>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</si>
  <si>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</si>
  <si>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</si>
  <si>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</si>
  <si>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</si>
  <si>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</si>
  <si>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</si>
  <si>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</si>
  <si>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</si>
  <si>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</si>
  <si>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</si>
  <si>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</si>
  <si>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</si>
  <si>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</si>
  <si>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</si>
  <si>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</si>
  <si>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</si>
  <si>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</si>
  <si>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</si>
  <si>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</si>
  <si>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</si>
  <si>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</si>
  <si>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</si>
  <si>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</si>
  <si>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</si>
  <si>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</si>
  <si>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</si>
  <si>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</si>
  <si>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</si>
  <si>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</si>
  <si>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</si>
  <si>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</si>
  <si>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</si>
  <si>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</si>
  <si>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</si>
  <si>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</si>
  <si>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</si>
  <si>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</si>
  <si>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</si>
  <si>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</si>
  <si>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</si>
  <si>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</si>
  <si>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</si>
  <si>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</si>
  <si>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</si>
  <si>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</si>
  <si>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</si>
  <si>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</si>
  <si>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</si>
  <si>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</si>
  <si>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</si>
  <si>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</si>
  <si>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</si>
  <si>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</si>
  <si>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</si>
  <si>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</si>
  <si>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</si>
  <si>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</si>
  <si>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</si>
  <si>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</si>
  <si>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</si>
  <si>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</si>
  <si>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</si>
  <si>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</si>
  <si>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</si>
  <si>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</si>
  <si>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</si>
  <si>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</si>
  <si>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</si>
  <si>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</si>
  <si>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</si>
  <si>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</si>
  <si>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</si>
  <si>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</si>
  <si>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</si>
  <si>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</si>
  <si>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</si>
  <si>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</si>
  <si>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</si>
  <si>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</si>
  <si>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</si>
  <si>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</si>
  <si>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</si>
  <si>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</si>
  <si>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</si>
  <si>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</si>
  <si>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</si>
  <si>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</si>
  <si>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</si>
  <si>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</si>
  <si>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</si>
  <si>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</si>
  <si>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</si>
  <si>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</si>
  <si>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</si>
  <si>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</si>
  <si>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</si>
  <si>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</si>
  <si>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</si>
  <si>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</si>
  <si>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</si>
  <si>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</si>
  <si>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</si>
  <si>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</si>
  <si>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</si>
  <si>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</si>
  <si>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</si>
  <si>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</si>
  <si>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</si>
  <si>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</si>
  <si>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</si>
  <si>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</si>
  <si>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</si>
  <si>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</si>
  <si>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</si>
  <si>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</si>
  <si>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</si>
  <si>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</si>
  <si>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</si>
  <si>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</si>
  <si>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</si>
  <si>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</si>
  <si>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</si>
  <si>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</si>
  <si>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</si>
  <si>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</si>
  <si>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</si>
  <si>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</si>
  <si>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</si>
  <si>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</si>
  <si>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</si>
  <si>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</si>
  <si>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</si>
  <si>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</si>
  <si>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</si>
  <si>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</si>
  <si>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</si>
  <si>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</si>
  <si>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</si>
  <si>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</si>
  <si>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</si>
  <si>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</si>
  <si>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</si>
  <si>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</si>
  <si>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</si>
  <si>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</si>
  <si>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</si>
  <si>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</si>
  <si>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</si>
  <si>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</si>
  <si>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</si>
  <si>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</si>
  <si>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</si>
  <si>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</si>
  <si>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</si>
  <si>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</si>
  <si>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</si>
  <si>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</si>
  <si>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</si>
  <si>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</si>
  <si>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</si>
  <si>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</si>
  <si>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</si>
  <si>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</si>
  <si>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</si>
  <si>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</si>
  <si>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</si>
  <si>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</si>
  <si>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</si>
  <si>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</si>
  <si>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</si>
  <si>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</si>
  <si>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</si>
  <si>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</si>
  <si>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</si>
  <si>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</si>
  <si>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</si>
  <si>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</si>
  <si>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</si>
  <si>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</si>
  <si>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</si>
  <si>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</si>
  <si>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</si>
  <si>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</si>
  <si>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</si>
  <si>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</si>
  <si>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</si>
  <si>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</si>
  <si>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</si>
  <si>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</si>
  <si>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</si>
  <si>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</si>
  <si>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</si>
  <si>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</si>
  <si>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</si>
  <si>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</si>
  <si>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</si>
  <si>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</si>
  <si>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</si>
  <si>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</si>
  <si>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</si>
  <si>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</si>
  <si>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</si>
  <si>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</si>
  <si>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</si>
  <si>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</si>
  <si>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</si>
  <si>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</si>
  <si>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</si>
  <si>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</si>
  <si>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</si>
  <si>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</si>
  <si>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</si>
  <si>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</si>
  <si>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</si>
  <si>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</si>
  <si>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</si>
  <si>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</si>
  <si>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</si>
  <si>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</si>
  <si>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</si>
  <si>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</si>
  <si>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</si>
  <si>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</si>
  <si>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</si>
  <si>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</si>
  <si>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</si>
  <si>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</si>
  <si>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</si>
  <si>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</si>
  <si>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</si>
  <si>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</si>
  <si>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</si>
  <si>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</si>
  <si>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</si>
  <si>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</si>
  <si>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</si>
  <si>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</si>
  <si>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</si>
  <si>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</si>
  <si>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</si>
  <si>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</si>
  <si>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</si>
  <si>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</si>
  <si>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</si>
  <si>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</si>
  <si>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</si>
  <si>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</si>
  <si>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</si>
  <si>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</si>
  <si>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</si>
  <si>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</si>
  <si>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</si>
  <si>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</si>
  <si>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</si>
  <si>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</si>
  <si>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</si>
  <si>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</si>
  <si>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</si>
  <si>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</si>
  <si>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</si>
  <si>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</si>
  <si>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</si>
  <si>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</si>
  <si>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</si>
  <si>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</si>
  <si>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</si>
  <si>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</si>
  <si>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</si>
  <si>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</si>
  <si>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</si>
  <si>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</si>
  <si>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</si>
  <si>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</si>
  <si>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</si>
  <si>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</si>
  <si>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</si>
  <si>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</si>
  <si>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</si>
  <si>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</si>
  <si>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</si>
  <si>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</si>
  <si>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</si>
  <si>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</si>
  <si>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</si>
  <si>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</si>
  <si>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</si>
  <si>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</si>
  <si>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</si>
  <si>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</si>
  <si>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</si>
  <si>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</si>
  <si>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</si>
  <si>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</si>
  <si>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</si>
  <si>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</si>
  <si>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</si>
  <si>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</si>
  <si>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</si>
  <si>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</si>
  <si>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</si>
  <si>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</si>
  <si>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</si>
  <si>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</si>
  <si>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</si>
  <si>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</si>
  <si>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</si>
  <si>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</si>
  <si>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</si>
  <si>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</si>
  <si>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</si>
  <si>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</si>
  <si>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</si>
  <si>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</si>
  <si>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</si>
  <si>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</si>
  <si>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</si>
  <si>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</si>
  <si>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</si>
  <si>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</si>
  <si>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</si>
  <si>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</si>
  <si>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</si>
  <si>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</si>
  <si>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</si>
  <si>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</si>
  <si>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</si>
  <si>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</si>
  <si>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</si>
  <si>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</si>
  <si>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</si>
  <si>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</si>
  <si>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</si>
  <si>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</si>
  <si>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</si>
  <si>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</si>
  <si>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</si>
  <si>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</si>
  <si>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</si>
  <si>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</si>
  <si>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</si>
  <si>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</si>
  <si>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</si>
  <si>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</si>
  <si>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</si>
  <si>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</si>
  <si>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</si>
  <si>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</si>
  <si>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</si>
  <si>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</si>
  <si>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</si>
  <si>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</si>
  <si>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</si>
  <si>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</si>
  <si>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</si>
  <si>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</si>
  <si>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</si>
  <si>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</si>
  <si>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</si>
  <si>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</si>
  <si>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</si>
  <si>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</si>
  <si>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</si>
  <si>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</si>
  <si>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</si>
  <si>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</si>
  <si>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</si>
  <si>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</si>
  <si>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</si>
  <si>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</si>
  <si>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</si>
  <si>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</si>
  <si>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</si>
  <si>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</si>
  <si>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</si>
  <si>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</si>
  <si>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</si>
  <si>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</si>
  <si>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</si>
  <si>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</si>
  <si>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</si>
  <si>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</si>
  <si>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</si>
  <si>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</si>
  <si>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</si>
  <si>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</si>
  <si>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</si>
  <si>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</si>
  <si>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</si>
  <si>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</si>
  <si>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</si>
  <si>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</si>
  <si>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</si>
  <si>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</si>
  <si>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</si>
  <si>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</si>
  <si>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</si>
  <si>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</si>
  <si>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</si>
  <si>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</si>
  <si>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</si>
  <si>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</si>
  <si>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</si>
  <si>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</si>
  <si>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</si>
  <si>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</si>
  <si>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</si>
  <si>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</si>
  <si>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</si>
  <si>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</si>
  <si>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</si>
  <si>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</si>
  <si>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</si>
  <si>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</si>
  <si>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</si>
  <si>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</si>
  <si>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</si>
  <si>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</si>
  <si>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</si>
  <si>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</si>
  <si>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</si>
  <si>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</si>
  <si>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</si>
  <si>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</si>
  <si>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</si>
  <si>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</si>
  <si>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</si>
  <si>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</si>
  <si>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</si>
  <si>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</si>
  <si>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</si>
  <si>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</si>
  <si>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</si>
  <si>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</si>
  <si>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</si>
  <si>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</si>
  <si>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</si>
  <si>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</si>
  <si>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</si>
  <si>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</si>
  <si>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</si>
  <si>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</si>
  <si>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</si>
  <si>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</si>
  <si>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</si>
  <si>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</si>
  <si>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</si>
  <si>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</si>
  <si>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</si>
  <si>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</si>
  <si>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</si>
  <si>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</si>
  <si>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</si>
  <si>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</si>
  <si>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</si>
  <si>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</si>
  <si>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</si>
  <si>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</si>
  <si>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</si>
  <si>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</si>
  <si>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</si>
  <si>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</si>
  <si>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</si>
  <si>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</si>
  <si>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</si>
  <si>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</si>
  <si>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</si>
  <si>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</si>
  <si>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</si>
  <si>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</si>
  <si>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</si>
  <si>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</si>
  <si>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</si>
  <si>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</si>
  <si>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</si>
  <si>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</si>
  <si>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</si>
  <si>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</si>
  <si>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</si>
  <si>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</si>
  <si>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</si>
  <si>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</si>
  <si>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</si>
  <si>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</si>
  <si>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</si>
  <si>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</si>
  <si>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</si>
  <si>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</si>
  <si>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</si>
  <si>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</si>
  <si>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</si>
  <si>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</si>
  <si>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</si>
  <si>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</si>
  <si>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</si>
  <si>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</si>
  <si>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</si>
  <si>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</si>
  <si>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</si>
  <si>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</si>
  <si>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</si>
  <si>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</si>
  <si>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</si>
  <si>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</si>
  <si>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</si>
  <si>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</si>
  <si>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</si>
  <si>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</si>
  <si>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</si>
  <si>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</si>
  <si>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</si>
  <si>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</si>
  <si>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</si>
  <si>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</si>
  <si>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</si>
  <si>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</si>
  <si>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</si>
  <si>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</si>
  <si>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</si>
  <si>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</si>
  <si>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</si>
  <si>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</si>
  <si>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</si>
  <si>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</si>
  <si>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</si>
  <si>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</si>
  <si>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</si>
  <si>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</si>
  <si>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</si>
  <si>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</si>
  <si>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</si>
  <si>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</si>
  <si>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</si>
  <si>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</si>
  <si>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</si>
  <si>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</si>
  <si>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</si>
  <si>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</si>
  <si>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</si>
  <si>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</si>
  <si>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</si>
  <si>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</si>
  <si>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</si>
  <si>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</si>
  <si>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</si>
  <si>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</si>
  <si>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</si>
  <si>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</si>
  <si>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</si>
  <si>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</si>
  <si>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</si>
  <si>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</si>
  <si>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</si>
  <si>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</si>
  <si>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</si>
  <si>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</si>
  <si>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</si>
  <si>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</si>
  <si>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</si>
  <si>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</si>
  <si>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</si>
  <si>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</si>
  <si>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</si>
  <si>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</si>
  <si>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</si>
  <si>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</si>
  <si>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</si>
  <si>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</si>
  <si>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</si>
  <si>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</si>
  <si>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</si>
  <si>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</si>
  <si>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</si>
  <si>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</si>
  <si>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</si>
  <si>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</si>
  <si>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</si>
  <si>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</si>
  <si>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</si>
  <si>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</si>
  <si>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</si>
  <si>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</si>
  <si>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</si>
  <si>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</si>
  <si>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</si>
  <si>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</si>
  <si>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</si>
  <si>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</si>
  <si>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</si>
  <si>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</si>
  <si>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</si>
  <si>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</si>
  <si>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</si>
  <si>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</si>
  <si>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</si>
  <si>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</si>
  <si>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</si>
  <si>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</si>
  <si>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</si>
  <si>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</si>
  <si>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</si>
  <si>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</si>
  <si>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</si>
  <si>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</si>
  <si>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</si>
  <si>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</si>
  <si>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</si>
  <si>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</si>
  <si>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</si>
  <si>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</si>
  <si>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</si>
  <si>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</si>
  <si>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</si>
  <si>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</si>
  <si>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</si>
  <si>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</si>
  <si>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</si>
  <si>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</si>
  <si>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</si>
  <si>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</si>
  <si>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</si>
  <si>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</si>
  <si>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</si>
  <si>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</si>
  <si>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</si>
  <si>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</si>
  <si>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</si>
  <si>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</si>
  <si>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</si>
  <si>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</si>
  <si>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</si>
  <si>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</si>
  <si>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</si>
  <si>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</si>
  <si>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</si>
  <si>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</si>
  <si>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</si>
  <si>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</si>
  <si>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</si>
  <si>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</si>
  <si>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</si>
  <si>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</si>
  <si>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</si>
  <si>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</si>
  <si>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</si>
  <si>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</si>
  <si>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</si>
  <si>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</si>
  <si>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</si>
  <si>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</si>
  <si>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</si>
  <si>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</si>
  <si>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</si>
  <si>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</si>
  <si>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</si>
  <si>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</si>
  <si>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</si>
  <si>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</si>
  <si>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</si>
  <si>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</si>
  <si>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</si>
  <si>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</si>
  <si>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</si>
  <si>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</si>
  <si>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</si>
  <si>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</si>
  <si>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</si>
  <si>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</si>
  <si>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</si>
  <si>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</si>
  <si>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</si>
  <si>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</si>
  <si>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</si>
  <si>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</si>
  <si>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</si>
  <si>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</si>
  <si>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</si>
  <si>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</si>
  <si>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</si>
  <si>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</si>
  <si>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</si>
  <si>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</si>
  <si>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</si>
  <si>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</si>
  <si>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</si>
  <si>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</si>
  <si>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</si>
  <si>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</si>
  <si>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</si>
  <si>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</si>
  <si>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</si>
  <si>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</si>
  <si>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</si>
  <si>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</si>
  <si>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</si>
  <si>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</si>
  <si>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</si>
  <si>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</si>
  <si>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</si>
  <si>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</si>
  <si>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</si>
  <si>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</si>
  <si>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</si>
  <si>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</si>
  <si>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</si>
  <si>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</si>
  <si>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</si>
  <si>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</si>
  <si>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</si>
  <si>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</si>
  <si>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</si>
  <si>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</si>
  <si>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</si>
  <si>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</si>
  <si>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</si>
  <si>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</si>
  <si>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</si>
  <si>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</si>
  <si>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</si>
  <si>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</si>
  <si>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</si>
  <si>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</si>
  <si>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</si>
  <si>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</si>
  <si>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</si>
  <si>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</si>
  <si>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</si>
  <si>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</si>
  <si>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</si>
  <si>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</si>
  <si>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</si>
  <si>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</si>
  <si>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</si>
  <si>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</si>
  <si>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</si>
  <si>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</si>
  <si>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</si>
  <si>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</si>
  <si>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</si>
  <si>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</si>
  <si>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</si>
  <si>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</si>
  <si>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</si>
  <si>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</si>
  <si>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</si>
  <si>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</si>
  <si>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</si>
  <si>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</si>
  <si>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</si>
  <si>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</si>
  <si>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</si>
  <si>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</si>
  <si>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</si>
  <si>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</si>
  <si>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</si>
  <si>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</si>
  <si>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</si>
  <si>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</si>
  <si>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</si>
  <si>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</si>
  <si>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</si>
  <si>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</si>
  <si>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</si>
  <si>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</si>
  <si>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</si>
  <si>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</si>
  <si>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</si>
  <si>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</si>
  <si>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</si>
  <si>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</si>
  <si>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</si>
  <si>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</si>
  <si>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</si>
  <si>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</si>
  <si>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</si>
  <si>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</si>
  <si>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</si>
  <si>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</si>
  <si>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</si>
  <si>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</si>
  <si>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</si>
  <si>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</si>
  <si>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</si>
  <si>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</si>
  <si>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</si>
  <si>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</si>
  <si>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</si>
  <si>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</si>
  <si>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</si>
  <si>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</si>
  <si>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</si>
  <si>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</si>
  <si>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</si>
  <si>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</si>
  <si>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</si>
  <si>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</si>
  <si>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</si>
  <si>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</si>
  <si>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</si>
  <si>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</si>
  <si>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</si>
  <si>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</si>
  <si>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</si>
  <si>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</si>
  <si>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</si>
  <si>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</si>
  <si>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</si>
  <si>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</si>
  <si>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</si>
  <si>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</si>
  <si>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</si>
  <si>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</si>
  <si>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</si>
  <si>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</si>
  <si>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</si>
  <si>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</si>
  <si>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</si>
  <si>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</si>
  <si>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</si>
  <si>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</si>
  <si>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</si>
  <si>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</si>
  <si>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</si>
  <si>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</si>
  <si>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</si>
  <si>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</si>
  <si>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</si>
  <si>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</si>
  <si>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</si>
  <si>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</si>
  <si>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</si>
  <si>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</si>
  <si>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</si>
  <si>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</si>
  <si>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</si>
  <si>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</si>
  <si>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</si>
  <si>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</si>
  <si>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</si>
  <si>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</si>
  <si>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</si>
  <si>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</si>
  <si>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</si>
  <si>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</si>
  <si>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</si>
  <si>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</si>
  <si>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</si>
  <si>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</si>
  <si>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</si>
  <si>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</si>
  <si>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</si>
  <si>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</si>
  <si>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</si>
  <si>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</si>
  <si>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</si>
  <si>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</si>
  <si>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</si>
  <si>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</si>
  <si>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</si>
  <si>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</si>
  <si>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</si>
  <si>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</si>
  <si>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</si>
  <si>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</si>
  <si>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</si>
  <si>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</si>
  <si>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</si>
  <si>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</si>
  <si>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</si>
  <si>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</si>
  <si>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</si>
  <si>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</si>
  <si>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</si>
  <si>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</si>
  <si>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</si>
  <si>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</si>
  <si>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</si>
  <si>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</si>
  <si>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</si>
  <si>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</si>
  <si>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</si>
  <si>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</si>
  <si>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</si>
  <si>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</si>
  <si>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</si>
  <si>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</si>
  <si>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</si>
  <si>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</si>
  <si>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</si>
  <si>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</si>
  <si>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</si>
  <si>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</si>
  <si>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</si>
  <si>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</si>
  <si>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</si>
  <si>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</si>
  <si>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</si>
  <si>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</si>
  <si>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</si>
  <si>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</si>
  <si>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</si>
  <si>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</si>
  <si>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</si>
  <si>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</si>
  <si>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</si>
  <si>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</si>
  <si>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</si>
  <si>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</si>
  <si>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</si>
  <si>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</si>
  <si>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</si>
  <si>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</si>
  <si>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</si>
  <si>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</si>
  <si>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</si>
  <si>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</si>
  <si>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</si>
  <si>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</si>
  <si>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</si>
  <si>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</si>
  <si>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</si>
  <si>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</si>
  <si>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</si>
  <si>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</si>
  <si>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</si>
  <si>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</si>
  <si>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</si>
  <si>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</si>
  <si>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</si>
  <si>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</si>
  <si>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</si>
  <si>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</si>
  <si>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</si>
  <si>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</si>
  <si>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</si>
  <si>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</si>
  <si>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</si>
  <si>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</si>
  <si>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</si>
  <si>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</si>
  <si>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</si>
  <si>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</si>
  <si>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</si>
  <si>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</si>
  <si>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</si>
  <si>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</si>
  <si>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</si>
  <si>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</si>
  <si>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</si>
  <si>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</si>
  <si>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</si>
  <si>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</si>
  <si>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</si>
  <si>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</si>
  <si>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</si>
  <si>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</si>
  <si>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</si>
  <si>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</si>
  <si>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</si>
  <si>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</si>
  <si>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</si>
  <si>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</si>
  <si>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</si>
  <si>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</si>
  <si>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</si>
  <si>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</si>
  <si>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</si>
  <si>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</si>
  <si>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</si>
  <si>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</si>
  <si>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</si>
  <si>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</si>
  <si>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</si>
  <si>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</si>
  <si>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</si>
  <si>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</si>
  <si>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</si>
  <si>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</si>
  <si>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</si>
  <si>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</si>
  <si>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</si>
  <si>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</si>
  <si>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</si>
  <si>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</si>
  <si>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</si>
  <si>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</si>
  <si>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</si>
  <si>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</si>
  <si>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</si>
  <si>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</si>
  <si>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</si>
  <si>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</si>
  <si>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</si>
  <si>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</si>
  <si>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</si>
  <si>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</si>
  <si>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</si>
  <si>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</si>
  <si>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</si>
  <si>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</si>
  <si>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</si>
  <si>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</si>
  <si>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</si>
  <si>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</si>
  <si>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</si>
  <si>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</si>
  <si>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</si>
  <si>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</si>
  <si>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</si>
  <si>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</si>
  <si>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</si>
  <si>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</si>
  <si>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</si>
  <si>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</si>
  <si>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</si>
  <si>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</si>
  <si>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</si>
  <si>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</si>
  <si>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</si>
  <si>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</si>
  <si>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</si>
  <si>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</si>
  <si>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</si>
  <si>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</si>
  <si>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</si>
  <si>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</si>
  <si>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</si>
  <si>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</si>
  <si>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</si>
  <si>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</si>
  <si>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</si>
  <si>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</si>
  <si>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</si>
  <si>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</si>
  <si>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</si>
  <si>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</si>
  <si>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</si>
  <si>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</si>
  <si>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</si>
  <si>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</si>
  <si>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</si>
  <si>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</si>
  <si>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</si>
  <si>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</si>
  <si>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</si>
  <si>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</si>
  <si>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</si>
  <si>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</si>
  <si>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</si>
  <si>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</si>
  <si>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</si>
  <si>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</si>
  <si>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</si>
  <si>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</si>
  <si>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</si>
  <si>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</si>
  <si>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</si>
  <si>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</si>
  <si>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</si>
  <si>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</si>
  <si>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</si>
  <si>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</si>
  <si>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</si>
  <si>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</si>
  <si>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</si>
  <si>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</si>
  <si>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</si>
  <si>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</si>
  <si>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</si>
  <si>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</si>
  <si>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</si>
  <si>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</si>
  <si>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</si>
  <si>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</si>
  <si>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</si>
  <si>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</si>
  <si>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</si>
  <si>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</si>
  <si>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</si>
  <si>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</si>
  <si>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</si>
  <si>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</si>
  <si>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</si>
  <si>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</si>
  <si>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</si>
  <si>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</si>
  <si>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</si>
  <si>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</si>
  <si>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</si>
  <si>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</si>
  <si>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</si>
  <si>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</si>
  <si>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</si>
  <si>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</si>
  <si>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</si>
  <si>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</si>
  <si>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</si>
  <si>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</si>
  <si>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</si>
  <si>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</si>
  <si>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</si>
  <si>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</si>
  <si>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</si>
  <si>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</si>
  <si>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</si>
  <si>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</si>
  <si>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</si>
  <si>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</si>
  <si>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</si>
  <si>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</si>
  <si>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</si>
  <si>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</si>
  <si>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</si>
  <si>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</si>
  <si>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</si>
  <si>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</si>
  <si>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</si>
  <si>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</si>
  <si>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</si>
  <si>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</si>
  <si>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</si>
  <si>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</si>
  <si>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</si>
  <si>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</si>
  <si>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</si>
  <si>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</si>
  <si>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</si>
  <si>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</si>
  <si>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</si>
  <si>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</si>
  <si>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</si>
  <si>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</si>
  <si>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</si>
  <si>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</si>
  <si>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</si>
  <si>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</si>
  <si>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</si>
  <si>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</si>
  <si>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</si>
  <si>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</si>
  <si>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</si>
  <si>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</si>
  <si>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</si>
  <si>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</si>
  <si>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</si>
  <si>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</si>
  <si>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</si>
  <si>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</si>
  <si>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</si>
  <si>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</si>
  <si>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</si>
  <si>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</si>
  <si>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</si>
  <si>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</si>
  <si>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</si>
  <si>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</si>
  <si>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</si>
  <si>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</si>
  <si>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</si>
  <si>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</si>
  <si>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</si>
  <si>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</si>
  <si>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</si>
  <si>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</si>
  <si>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</si>
  <si>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</si>
  <si>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</si>
  <si>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</si>
  <si>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</si>
  <si>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</si>
  <si>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</si>
  <si>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</si>
  <si>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</si>
  <si>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</si>
  <si>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</si>
  <si>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</si>
  <si>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</si>
  <si>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</si>
  <si>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</si>
  <si>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</si>
  <si>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</si>
  <si>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</si>
  <si>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</si>
  <si>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</si>
  <si>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</si>
  <si>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</si>
  <si>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</si>
  <si>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</si>
  <si>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</si>
  <si>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</si>
  <si>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</si>
  <si>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</si>
  <si>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</si>
  <si>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</si>
  <si>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</si>
  <si>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</si>
  <si>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</si>
  <si>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</si>
  <si>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</si>
  <si>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</si>
  <si>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</si>
  <si>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</si>
  <si>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</si>
  <si>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</si>
  <si>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</si>
  <si>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</si>
  <si>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</si>
  <si>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</si>
  <si>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</si>
  <si>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</si>
  <si>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</si>
  <si>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</si>
  <si>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</si>
  <si>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</si>
  <si>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</si>
  <si>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</si>
  <si>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</si>
  <si>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</si>
  <si>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</si>
  <si>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</si>
  <si>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</si>
  <si>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</si>
  <si>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</si>
  <si>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</si>
  <si>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</si>
  <si>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</si>
  <si>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</si>
  <si>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</si>
  <si>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</si>
  <si>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</si>
  <si>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</si>
  <si>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</si>
  <si>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</si>
  <si>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</si>
  <si>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</si>
  <si>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</si>
  <si>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</si>
  <si>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</si>
  <si>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</si>
  <si>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</si>
  <si>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</si>
  <si>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</si>
  <si>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</si>
  <si>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</si>
  <si>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</si>
  <si>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</si>
  <si>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</si>
  <si>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</si>
  <si>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</si>
  <si>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</si>
  <si>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</si>
  <si>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</si>
  <si>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</si>
  <si>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</si>
  <si>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</si>
  <si>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</si>
  <si>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</si>
  <si>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</si>
  <si>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</si>
  <si>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</si>
  <si>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</si>
  <si>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</si>
  <si>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</si>
  <si>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</si>
  <si>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</si>
  <si>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</si>
  <si>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</si>
  <si>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</si>
  <si>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</si>
  <si>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</si>
  <si>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</si>
  <si>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</si>
  <si>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</si>
  <si>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</si>
  <si>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</si>
  <si>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</si>
  <si>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</si>
  <si>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</si>
  <si>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</si>
  <si>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</si>
  <si>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</si>
  <si>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</si>
  <si>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</si>
  <si>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</si>
  <si>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</si>
  <si>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</si>
  <si>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</si>
  <si>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</si>
  <si>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</si>
  <si>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</si>
  <si>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</si>
  <si>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</si>
  <si>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</si>
  <si>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</si>
  <si>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</si>
  <si>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</si>
  <si>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</si>
  <si>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</si>
  <si>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</si>
  <si>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</si>
  <si>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</si>
  <si>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</si>
  <si>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</si>
  <si>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</si>
  <si>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</si>
  <si>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</si>
  <si>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</si>
  <si>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</si>
  <si>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</si>
  <si>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</si>
  <si>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</si>
  <si>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</si>
  <si>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</si>
  <si>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</si>
  <si>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</si>
  <si>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</si>
  <si>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</si>
  <si>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</si>
  <si>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</si>
  <si>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</si>
  <si>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</si>
  <si>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</si>
  <si>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</si>
  <si>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</si>
  <si>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</si>
  <si>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</si>
  <si>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</si>
  <si>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</si>
  <si>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</si>
  <si>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</si>
  <si>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</si>
  <si>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</si>
  <si>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</si>
  <si>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</si>
  <si>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</si>
  <si>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</si>
  <si>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</si>
  <si>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</si>
  <si>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</si>
  <si>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</si>
  <si>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</si>
  <si>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</si>
  <si>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</si>
  <si>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</si>
  <si>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</si>
  <si>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</si>
  <si>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</si>
  <si>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</si>
  <si>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</si>
  <si>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</si>
  <si>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</si>
  <si>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</si>
  <si>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</si>
  <si>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</si>
  <si>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</si>
  <si>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</si>
  <si>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</si>
  <si>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</si>
  <si>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</si>
  <si>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</si>
  <si>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</si>
  <si>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</si>
  <si>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</si>
  <si>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</si>
  <si>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</si>
  <si>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</si>
  <si>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</si>
  <si>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</si>
  <si>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</si>
  <si>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</si>
  <si>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</si>
  <si>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</si>
  <si>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</si>
  <si>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</si>
  <si>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</si>
  <si>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</si>
  <si>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</si>
  <si>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</si>
  <si>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</si>
  <si>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</si>
  <si>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</si>
  <si>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</si>
  <si>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</si>
  <si>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</si>
  <si>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</si>
  <si>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</si>
  <si>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</si>
  <si>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</si>
  <si>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</si>
  <si>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</si>
  <si>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</si>
  <si>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</si>
  <si>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</si>
  <si>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</si>
  <si>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</si>
  <si>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</si>
  <si>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</si>
  <si>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</si>
  <si>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</si>
  <si>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</si>
  <si>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</si>
  <si>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</si>
  <si>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</si>
  <si>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</si>
  <si>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</si>
  <si>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</si>
  <si>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</si>
  <si>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</si>
  <si>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</si>
  <si>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</si>
  <si>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</si>
  <si>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</si>
  <si>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</si>
  <si>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</si>
  <si>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</si>
  <si>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</si>
  <si>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</si>
  <si>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</si>
  <si>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</si>
  <si>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</si>
  <si>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</si>
  <si>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</si>
  <si>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</si>
  <si>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</si>
  <si>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</si>
  <si>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</si>
  <si>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</si>
  <si>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</si>
  <si>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</si>
  <si>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</si>
  <si>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</si>
  <si>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</si>
  <si>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</si>
  <si>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</si>
  <si>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</si>
  <si>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</si>
  <si>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</si>
  <si>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</si>
  <si>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</si>
  <si>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</si>
  <si>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</si>
  <si>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</si>
  <si>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</si>
  <si>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</si>
  <si>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</si>
  <si>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</si>
  <si>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</si>
  <si>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</si>
  <si>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</si>
  <si>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</si>
  <si>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</si>
  <si>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</si>
  <si>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</si>
  <si>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</si>
  <si>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</si>
  <si>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</si>
  <si>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</si>
  <si>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</si>
  <si>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</si>
  <si>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</si>
  <si>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</si>
  <si>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</si>
  <si>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</si>
  <si>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</si>
  <si>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</si>
  <si>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</si>
  <si>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</si>
  <si>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</si>
  <si>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</si>
  <si>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</si>
  <si>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</si>
  <si>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</si>
  <si>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</si>
  <si>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</si>
  <si>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</si>
  <si>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</si>
  <si>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</si>
  <si>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</si>
  <si>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</si>
  <si>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</si>
  <si>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</si>
  <si>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</si>
  <si>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</si>
  <si>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</si>
  <si>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</si>
  <si>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</si>
  <si>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</si>
  <si>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</si>
  <si>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</si>
  <si>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</si>
  <si>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</si>
  <si>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</si>
  <si>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</si>
  <si>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</si>
  <si>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</si>
  <si>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</si>
  <si>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</si>
  <si>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</si>
  <si>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</si>
  <si>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</si>
  <si>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</si>
  <si>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</si>
  <si>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</si>
  <si>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</si>
  <si>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</si>
  <si>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</si>
  <si>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</si>
  <si>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</si>
  <si>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</si>
  <si>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</si>
  <si>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</si>
  <si>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</si>
  <si>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</si>
  <si>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</si>
  <si>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</si>
  <si>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</si>
  <si>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</si>
  <si>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</si>
  <si>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</si>
  <si>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</si>
  <si>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</si>
  <si>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</si>
  <si>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</si>
  <si>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</si>
  <si>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</si>
  <si>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</si>
  <si>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</si>
  <si>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</si>
  <si>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</si>
  <si>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</si>
  <si>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</si>
  <si>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</si>
  <si>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</si>
  <si>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</si>
  <si>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</si>
  <si>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</si>
  <si>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</si>
  <si>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</si>
  <si>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</si>
  <si>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</si>
  <si>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</si>
  <si>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</si>
  <si>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</si>
  <si>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</si>
  <si>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</si>
  <si>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</si>
  <si>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</si>
  <si>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</si>
  <si>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</si>
  <si>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</si>
  <si>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</si>
  <si>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</si>
  <si>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</si>
  <si>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</si>
  <si>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</si>
  <si>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</si>
  <si>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</si>
  <si>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</si>
  <si>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</si>
  <si>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</si>
  <si>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</si>
  <si>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</si>
  <si>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</si>
  <si>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</si>
  <si>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</si>
  <si>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</si>
  <si>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</si>
  <si>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</si>
  <si>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</si>
  <si>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</si>
  <si>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</si>
  <si>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</si>
  <si>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</si>
  <si>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</si>
  <si>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</si>
  <si>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</si>
  <si>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</si>
  <si>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</si>
  <si>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</si>
  <si>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</si>
  <si>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</si>
  <si>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</si>
  <si>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</si>
  <si>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</si>
  <si>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</si>
  <si>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</si>
  <si>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</si>
  <si>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</si>
  <si>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</si>
  <si>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</si>
  <si>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</si>
  <si>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</si>
  <si>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</si>
  <si>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</si>
  <si>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</si>
  <si>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</si>
  <si>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</si>
  <si>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</si>
  <si>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</si>
  <si>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</si>
  <si>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</si>
  <si>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</si>
  <si>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</si>
  <si>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</si>
  <si>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</si>
  <si>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</si>
  <si>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</si>
  <si>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</si>
  <si>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</si>
  <si>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</si>
  <si>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</si>
  <si>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</si>
  <si>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</si>
  <si>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</si>
  <si>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</si>
  <si>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</si>
  <si>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</si>
  <si>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</si>
  <si>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</si>
  <si>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</si>
  <si>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</si>
  <si>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</si>
  <si>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</si>
  <si>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</si>
  <si>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</si>
  <si>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</si>
  <si>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</si>
  <si>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</si>
  <si>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</si>
  <si>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</si>
  <si>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</si>
  <si>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</si>
  <si>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</si>
  <si>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</si>
  <si>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</si>
  <si>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</si>
  <si>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</si>
  <si>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</si>
  <si>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</si>
  <si>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</si>
  <si>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</si>
  <si>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</si>
  <si>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</si>
  <si>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</si>
  <si>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</si>
  <si>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</si>
  <si>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</si>
  <si>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</si>
  <si>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</si>
  <si>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</si>
  <si>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</si>
  <si>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</si>
  <si>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</si>
  <si>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</si>
  <si>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</si>
  <si>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</si>
  <si>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</si>
  <si>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</si>
  <si>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</si>
  <si>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</si>
  <si>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</si>
  <si>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</si>
  <si>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</si>
  <si>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</si>
  <si>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</si>
  <si>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</si>
  <si>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</si>
  <si>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</si>
  <si>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</si>
  <si>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</si>
  <si>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</si>
  <si>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</si>
  <si>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</si>
  <si>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</si>
  <si>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</si>
  <si>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</si>
  <si>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</si>
  <si>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</si>
  <si>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</si>
  <si>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</si>
  <si>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</si>
  <si>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</si>
  <si>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</si>
  <si>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</si>
  <si>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</si>
  <si>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</si>
  <si>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</si>
  <si>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</si>
  <si>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</si>
  <si>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</si>
  <si>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</si>
  <si>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</si>
  <si>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</si>
  <si>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</si>
  <si>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</si>
  <si>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</si>
  <si>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</si>
  <si>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</si>
  <si>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</si>
  <si>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</si>
  <si>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</si>
  <si>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</si>
  <si>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</si>
  <si>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</si>
  <si>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</si>
  <si>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</si>
  <si>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</si>
  <si>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</si>
  <si>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</si>
  <si>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</si>
  <si>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</si>
  <si>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</si>
  <si>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</si>
  <si>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</si>
  <si>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</si>
  <si>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</si>
  <si>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</si>
  <si>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</si>
  <si>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</si>
  <si>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</si>
  <si>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</si>
  <si>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</si>
  <si>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</si>
  <si>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</si>
  <si>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</si>
  <si>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</si>
  <si>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</si>
  <si>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</si>
  <si>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</si>
  <si>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</si>
  <si>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</si>
  <si>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</si>
  <si>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</si>
  <si>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</si>
  <si>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</si>
  <si>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</si>
  <si>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</si>
  <si>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</si>
  <si>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</si>
  <si>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</si>
  <si>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</si>
  <si>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</si>
  <si>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</si>
  <si>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</si>
  <si>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</si>
  <si>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</si>
  <si>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</si>
  <si>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</si>
  <si>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</si>
  <si>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</si>
  <si>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</si>
  <si>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</si>
  <si>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</si>
  <si>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</si>
  <si>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</si>
  <si>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</si>
  <si>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</si>
  <si>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</si>
  <si>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</si>
  <si>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</si>
  <si>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</si>
  <si>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</si>
  <si>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</si>
  <si>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</si>
  <si>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</si>
  <si>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</si>
  <si>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</si>
  <si>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</si>
  <si>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</si>
  <si>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</si>
  <si>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</si>
  <si>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</si>
  <si>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</si>
  <si>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</si>
  <si>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</si>
  <si>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</si>
  <si>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</si>
  <si>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</si>
  <si>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</si>
  <si>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</si>
  <si>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</si>
  <si>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</si>
  <si>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</si>
  <si>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</si>
  <si>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</si>
  <si>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</si>
  <si>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</si>
  <si>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</si>
  <si>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</si>
  <si>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</si>
  <si>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</si>
  <si>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</si>
  <si>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</si>
  <si>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</si>
  <si>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</si>
  <si>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</si>
  <si>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</si>
  <si>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</si>
  <si>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</si>
  <si>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</si>
  <si>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</si>
  <si>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</si>
  <si>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</si>
  <si>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</si>
  <si>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</si>
  <si>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</si>
  <si>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</si>
  <si>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</si>
  <si>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</si>
  <si>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</si>
  <si>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</si>
  <si>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</si>
  <si>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</si>
  <si>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</si>
  <si>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</si>
  <si>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</si>
  <si>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</si>
  <si>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</si>
  <si>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</si>
  <si>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</si>
  <si>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</si>
  <si>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</si>
  <si>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</si>
  <si>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</si>
  <si>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</si>
  <si>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</si>
  <si>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</si>
  <si>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</si>
  <si>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</si>
  <si>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</si>
  <si>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</si>
  <si>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</si>
  <si>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</si>
  <si>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</si>
  <si>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</si>
  <si>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</si>
  <si>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</si>
  <si>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</si>
  <si>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</si>
  <si>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</si>
  <si>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</si>
  <si>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</si>
  <si>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</si>
  <si>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</si>
  <si>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</si>
  <si>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</si>
  <si>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</si>
  <si>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</si>
  <si>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</si>
  <si>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</si>
  <si>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</si>
  <si>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</si>
  <si>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</si>
  <si>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</si>
  <si>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</si>
  <si>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</si>
  <si>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</si>
  <si>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</si>
  <si>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</si>
  <si>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</si>
  <si>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</si>
  <si>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</si>
  <si>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</si>
  <si>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</si>
  <si>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</si>
  <si>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</si>
  <si>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</si>
  <si>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</si>
  <si>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</si>
  <si>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</si>
  <si>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</si>
  <si>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</si>
  <si>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</si>
  <si>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</si>
  <si>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</si>
  <si>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</si>
  <si>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</si>
  <si>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</si>
  <si>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</si>
  <si>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</si>
  <si>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</si>
  <si>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</si>
  <si>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</si>
  <si>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</si>
  <si>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</si>
  <si>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</si>
  <si>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</si>
  <si>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</si>
  <si>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</si>
  <si>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</si>
  <si>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</si>
  <si>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</si>
  <si>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</si>
  <si>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</si>
  <si>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</si>
  <si>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</si>
  <si>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</si>
  <si>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</si>
  <si>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</si>
  <si>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</si>
  <si>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</si>
  <si>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</si>
  <si>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</si>
  <si>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</si>
  <si>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</si>
  <si>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</si>
  <si>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</si>
  <si>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</si>
  <si>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</si>
  <si>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</si>
  <si>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</si>
  <si>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</si>
  <si>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</si>
  <si>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</si>
  <si>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</si>
  <si>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</si>
  <si>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</si>
  <si>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</si>
  <si>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</si>
  <si>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</si>
  <si>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</si>
  <si>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</si>
  <si>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</si>
  <si>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</si>
  <si>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</si>
  <si>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</si>
  <si>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</si>
  <si>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</si>
  <si>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</si>
  <si>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</si>
  <si>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</si>
  <si>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</si>
  <si>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</si>
  <si>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</si>
  <si>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</si>
  <si>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</si>
  <si>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</si>
  <si>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</si>
  <si>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</si>
  <si>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</si>
  <si>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</si>
  <si>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</si>
  <si>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</si>
  <si>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</si>
  <si>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</si>
  <si>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</si>
  <si>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</si>
  <si>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</si>
  <si>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</si>
  <si>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</si>
  <si>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</si>
  <si>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</si>
  <si>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</si>
  <si>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</si>
  <si>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</si>
  <si>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</si>
  <si>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</si>
  <si>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</si>
  <si>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</si>
  <si>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</si>
  <si>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</si>
  <si>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</si>
  <si>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</si>
  <si>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</si>
  <si>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</si>
  <si>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</si>
  <si>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</si>
  <si>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</si>
  <si>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</si>
  <si>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</si>
  <si>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</si>
  <si>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</si>
  <si>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</si>
  <si>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</si>
  <si>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</si>
  <si>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</si>
  <si>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</si>
  <si>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</si>
  <si>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</si>
  <si>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</si>
  <si>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</si>
  <si>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</si>
  <si>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</si>
  <si>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</si>
  <si>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</si>
  <si>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</si>
  <si>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</si>
  <si>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</si>
  <si>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</si>
  <si>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</si>
  <si>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</si>
  <si>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</si>
  <si>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</si>
  <si>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</si>
  <si>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</si>
  <si>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</si>
  <si>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</si>
  <si>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</si>
  <si>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</si>
  <si>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</si>
  <si>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</si>
  <si>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</si>
  <si>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</si>
  <si>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</si>
  <si>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</si>
  <si>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</si>
  <si>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</si>
  <si>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</si>
  <si>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</si>
  <si>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</si>
  <si>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</si>
  <si>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</si>
  <si>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</si>
  <si>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</si>
  <si>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</si>
  <si>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</si>
  <si>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</si>
  <si>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</si>
  <si>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</si>
  <si>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</si>
  <si>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</si>
  <si>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</si>
  <si>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</si>
  <si>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</si>
  <si>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</si>
  <si>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</si>
  <si>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</si>
  <si>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</si>
  <si>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</si>
  <si>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</si>
  <si>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</si>
  <si>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</si>
  <si>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</si>
  <si>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</si>
  <si>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</si>
  <si>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</si>
  <si>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</si>
  <si>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</si>
  <si>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</si>
  <si>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</si>
  <si>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</si>
  <si>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</si>
  <si>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</si>
  <si>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</si>
  <si>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</si>
  <si>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</si>
  <si>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</si>
  <si>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</si>
  <si>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</si>
  <si>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</si>
  <si>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</si>
  <si>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</si>
  <si>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</si>
  <si>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</si>
  <si>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</si>
  <si>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</si>
  <si>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</si>
  <si>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</si>
  <si>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</si>
  <si>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</si>
  <si>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</si>
  <si>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</si>
  <si>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</si>
  <si>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</si>
  <si>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</si>
  <si>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</si>
  <si>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</si>
  <si>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</si>
  <si>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</si>
  <si>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</si>
  <si>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</si>
  <si>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</si>
  <si>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</si>
  <si>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</si>
  <si>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</si>
  <si>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</si>
  <si>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</si>
  <si>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</si>
  <si>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</si>
  <si>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</si>
  <si>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</si>
  <si>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</si>
  <si>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</si>
  <si>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</si>
  <si>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</si>
  <si>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</si>
  <si>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</si>
  <si>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</si>
  <si>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</si>
  <si>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</si>
  <si>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</si>
  <si>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</si>
  <si>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</si>
  <si>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</si>
  <si>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</si>
  <si>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</si>
  <si>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</si>
  <si>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</si>
  <si>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</si>
  <si>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</si>
  <si>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</si>
  <si>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</si>
  <si>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</si>
  <si>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</si>
  <si>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</si>
  <si>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</si>
  <si>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</si>
  <si>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</si>
  <si>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</si>
  <si>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</si>
  <si>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</si>
  <si>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</si>
  <si>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</si>
  <si>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</si>
  <si>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</si>
  <si>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</si>
  <si>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</si>
  <si>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</si>
  <si>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</si>
  <si>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</si>
  <si>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</si>
  <si>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</si>
  <si>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</si>
  <si>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</si>
  <si>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</si>
  <si>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</si>
  <si>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</si>
  <si>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</si>
  <si>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</si>
  <si>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</si>
  <si>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</si>
  <si>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</si>
  <si>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</si>
  <si>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</si>
  <si>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</si>
  <si>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</si>
  <si>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</si>
  <si>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</si>
  <si>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</si>
  <si>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</si>
  <si>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</si>
  <si>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</si>
  <si>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</si>
  <si>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</si>
  <si>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</si>
  <si>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</si>
  <si>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</si>
  <si>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</si>
  <si>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</si>
  <si>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</si>
  <si>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</si>
  <si>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</si>
  <si>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</si>
  <si>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</si>
  <si>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</si>
  <si>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</si>
  <si>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</si>
  <si>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</si>
  <si>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</si>
  <si>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</si>
  <si>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</si>
  <si>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</si>
  <si>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</si>
  <si>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</si>
  <si>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</si>
  <si>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</si>
  <si>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</si>
  <si>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</si>
  <si>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</si>
  <si>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</si>
  <si>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</si>
  <si>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</si>
  <si>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</si>
  <si>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</si>
  <si>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</si>
  <si>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</si>
  <si>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</si>
  <si>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</si>
  <si>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</si>
  <si>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</si>
  <si>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</si>
  <si>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</si>
  <si>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</si>
  <si>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</si>
  <si>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</si>
  <si>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</si>
  <si>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</si>
  <si>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</si>
  <si>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</si>
  <si>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</si>
  <si>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</si>
  <si>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</si>
  <si>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</si>
  <si>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</si>
  <si>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</si>
  <si>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</si>
  <si>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</si>
  <si>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</si>
  <si>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</si>
  <si>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</si>
  <si>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</si>
  <si>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</si>
  <si>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</si>
  <si>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</si>
  <si>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</si>
  <si>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</si>
  <si>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</si>
  <si>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</si>
  <si>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</si>
  <si>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</si>
  <si>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</si>
  <si>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</si>
  <si>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</si>
  <si>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</si>
  <si>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</si>
  <si>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</si>
  <si>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</si>
  <si>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</si>
  <si>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</si>
  <si>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</si>
  <si>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</si>
  <si>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</si>
  <si>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</si>
  <si>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</si>
  <si>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</si>
  <si>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</si>
  <si>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</si>
  <si>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</si>
  <si>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</si>
  <si>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</si>
  <si>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</si>
  <si>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</si>
  <si>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</si>
  <si>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</si>
  <si>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</si>
  <si>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</si>
  <si>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</si>
  <si>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</si>
  <si>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</si>
  <si>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</si>
  <si>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</si>
  <si>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</si>
  <si>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</si>
  <si>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</si>
  <si>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</si>
  <si>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</si>
  <si>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</si>
  <si>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</si>
  <si>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</si>
  <si>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</si>
  <si>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</si>
  <si>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</si>
  <si>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</si>
  <si>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</si>
  <si>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</si>
  <si>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</si>
  <si>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</si>
  <si>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</si>
  <si>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</si>
  <si>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</si>
  <si>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</si>
  <si>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</si>
  <si>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</si>
  <si>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</si>
  <si>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</si>
  <si>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</si>
  <si>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</si>
  <si>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</si>
  <si>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</si>
  <si>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</si>
  <si>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</si>
  <si>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</si>
  <si>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</si>
  <si>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</si>
  <si>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</si>
  <si>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</si>
  <si>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</si>
  <si>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</si>
  <si>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</si>
  <si>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</si>
  <si>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</si>
  <si>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</si>
  <si>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</si>
  <si>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</si>
  <si>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</si>
  <si>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</si>
  <si>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</si>
  <si>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</si>
  <si>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</si>
  <si>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</si>
  <si>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</si>
  <si>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</si>
  <si>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</si>
  <si>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</si>
  <si>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</si>
  <si>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</si>
  <si>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</si>
  <si>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</si>
  <si>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</si>
  <si>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</si>
  <si>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</si>
  <si>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</si>
  <si>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</si>
  <si>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</si>
  <si>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</si>
  <si>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</si>
  <si>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</si>
  <si>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</si>
  <si>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</si>
  <si>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</si>
  <si>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</si>
  <si>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</si>
  <si>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</si>
  <si>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</si>
  <si>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</si>
  <si>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</si>
  <si>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</si>
  <si>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</si>
  <si>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</si>
  <si>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</si>
  <si>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</si>
  <si>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</si>
  <si>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</si>
  <si>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</si>
  <si>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</si>
  <si>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</si>
  <si>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</si>
  <si>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</si>
  <si>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</si>
  <si>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</si>
  <si>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</si>
  <si>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</si>
  <si>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</si>
  <si>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</si>
  <si>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</si>
  <si>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</si>
  <si>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</si>
  <si>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</si>
  <si>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</si>
  <si>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</si>
  <si>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</si>
  <si>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</si>
  <si>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</si>
  <si>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</si>
  <si>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</si>
  <si>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</si>
  <si>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</si>
  <si>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</si>
  <si>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</si>
  <si>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</si>
  <si>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</si>
  <si>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</si>
  <si>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</si>
  <si>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</si>
  <si>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</si>
  <si>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</si>
  <si>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</si>
  <si>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</si>
  <si>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</si>
  <si>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</si>
  <si>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</si>
  <si>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</si>
  <si>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</si>
  <si>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</si>
  <si>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</si>
  <si>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</si>
  <si>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</si>
  <si>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</si>
  <si>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</si>
  <si>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</si>
  <si>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</si>
  <si>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</si>
  <si>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</si>
  <si>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</si>
  <si>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</si>
  <si>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</si>
  <si>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</si>
  <si>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</si>
  <si>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</si>
  <si>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</si>
  <si>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</si>
  <si>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</si>
  <si>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</si>
  <si>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</si>
  <si>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</si>
  <si>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</si>
  <si>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</si>
  <si>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</si>
  <si>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</si>
  <si>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</si>
  <si>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</si>
  <si>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</si>
  <si>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</si>
  <si>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</si>
  <si>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</si>
  <si>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</si>
  <si>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</si>
  <si>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</si>
  <si>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</si>
  <si>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</si>
  <si>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</si>
  <si>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</si>
  <si>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</si>
  <si>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</si>
  <si>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</si>
  <si>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</si>
  <si>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</si>
  <si>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</si>
  <si>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</si>
  <si>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</si>
  <si>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</si>
  <si>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</si>
  <si>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</si>
  <si>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</si>
  <si>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</si>
  <si>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</si>
  <si>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</si>
  <si>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</si>
  <si>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</si>
  <si>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</si>
  <si>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</si>
  <si>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</si>
  <si>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</si>
  <si>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</si>
  <si>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</si>
  <si>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</si>
  <si>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</si>
  <si>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</si>
  <si>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</si>
  <si>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</si>
  <si>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</si>
  <si>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</si>
  <si>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</si>
  <si>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</si>
  <si>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</si>
  <si>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</si>
  <si>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</si>
  <si>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</si>
  <si>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</si>
  <si>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</si>
  <si>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</si>
  <si>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</si>
  <si>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</si>
  <si>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</si>
  <si>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</si>
  <si>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</si>
  <si>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</si>
  <si>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</si>
  <si>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</si>
  <si>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</si>
  <si>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</si>
  <si>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</si>
  <si>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</si>
  <si>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</si>
  <si>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</si>
  <si>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</si>
  <si>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</si>
  <si>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</si>
  <si>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</si>
  <si>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</si>
  <si>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</si>
  <si>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</si>
  <si>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</si>
  <si>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</si>
  <si>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</si>
  <si>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</si>
  <si>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</si>
  <si>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</si>
  <si>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</si>
  <si>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</si>
  <si>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</si>
  <si>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</si>
  <si>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</si>
  <si>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</si>
  <si>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</si>
  <si>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</si>
  <si>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</si>
  <si>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</si>
  <si>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</si>
  <si>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</si>
  <si>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</si>
  <si>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</si>
  <si>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</si>
  <si>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</si>
  <si>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</si>
  <si>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</si>
  <si>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</si>
  <si>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</si>
  <si>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</si>
  <si>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</si>
  <si>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</si>
  <si>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</si>
  <si>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</si>
  <si>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</si>
  <si>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</si>
  <si>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</si>
  <si>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</si>
  <si>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</si>
  <si>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</si>
  <si>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</si>
  <si>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</si>
  <si>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</si>
  <si>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</si>
  <si>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</si>
  <si>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</si>
  <si>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</si>
  <si>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</si>
  <si>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</si>
  <si>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</si>
  <si>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</si>
  <si>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</si>
  <si>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</si>
  <si>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</si>
  <si>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</si>
  <si>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</si>
  <si>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</si>
  <si>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</si>
  <si>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</si>
  <si>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</si>
  <si>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</si>
  <si>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</si>
  <si>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</si>
  <si>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</si>
  <si>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</si>
  <si>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</si>
  <si>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</si>
  <si>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</si>
  <si>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</si>
  <si>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</si>
  <si>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</si>
  <si>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</si>
  <si>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</si>
  <si>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</si>
  <si>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</si>
  <si>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</si>
  <si>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</si>
  <si>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</si>
  <si>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</si>
  <si>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</si>
  <si>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</si>
  <si>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</si>
  <si>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</si>
  <si>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</si>
  <si>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</si>
  <si>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</si>
  <si>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</si>
  <si>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</si>
  <si>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</si>
  <si>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</si>
  <si>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</si>
  <si>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</si>
  <si>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</si>
  <si>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</si>
  <si>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</si>
  <si>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</si>
  <si>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</si>
  <si>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</si>
  <si>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</si>
  <si>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</si>
  <si>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</si>
  <si>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</si>
  <si>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</si>
  <si>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</si>
  <si>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</si>
  <si>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</si>
  <si>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</si>
  <si>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</si>
  <si>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</si>
  <si>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</si>
  <si>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</si>
  <si>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</si>
  <si>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</si>
  <si>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</si>
  <si>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</si>
  <si>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</si>
  <si>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</si>
  <si>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</si>
  <si>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</si>
  <si>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</si>
  <si>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</si>
  <si>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</si>
  <si>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</si>
  <si>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</si>
  <si>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</si>
  <si>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</si>
  <si>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</si>
  <si>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</si>
  <si>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</si>
  <si>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</si>
  <si>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</si>
  <si>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</si>
  <si>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</si>
  <si>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</si>
  <si>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</si>
  <si>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</si>
  <si>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</si>
  <si>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</si>
  <si>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</si>
  <si>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</si>
  <si>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</si>
  <si>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</si>
  <si>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</si>
  <si>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</si>
  <si>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</si>
  <si>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</si>
  <si>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</si>
  <si>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</si>
  <si>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</si>
  <si>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</si>
  <si>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</si>
  <si>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</si>
  <si>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</si>
  <si>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</si>
  <si>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</si>
  <si>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</si>
  <si>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</si>
  <si>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</si>
  <si>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</si>
  <si>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</si>
  <si>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</si>
  <si>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</si>
  <si>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</si>
  <si>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</si>
  <si>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</si>
  <si>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</si>
  <si>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</si>
  <si>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</si>
  <si>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</si>
  <si>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</si>
  <si>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</si>
  <si>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</si>
  <si>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</si>
  <si>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</si>
  <si>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</si>
  <si>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</si>
  <si>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</si>
  <si>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</si>
  <si>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</si>
  <si>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</si>
  <si>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</si>
  <si>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</si>
  <si>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</si>
  <si>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</si>
  <si>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</si>
  <si>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</si>
  <si>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</si>
  <si>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</si>
  <si>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</si>
  <si>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</si>
  <si>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</si>
  <si>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</si>
  <si>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</si>
  <si>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</si>
  <si>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</si>
  <si>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</si>
  <si>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</si>
  <si>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</si>
  <si>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</si>
  <si>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</si>
  <si>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</si>
  <si>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</si>
  <si>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</si>
  <si>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</si>
  <si>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</si>
  <si>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</si>
  <si>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</si>
  <si>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</si>
  <si>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</si>
  <si>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</si>
  <si>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</si>
  <si>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</si>
  <si>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</si>
  <si>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</si>
  <si>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</si>
  <si>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</si>
  <si>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</si>
  <si>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</si>
  <si>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</si>
  <si>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</si>
  <si>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</si>
  <si>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</si>
  <si>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</si>
  <si>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</si>
  <si>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</si>
  <si>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</si>
  <si>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</si>
  <si>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</si>
  <si>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</si>
  <si>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</si>
  <si>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</si>
  <si>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</si>
  <si>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</si>
  <si>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</si>
  <si>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</si>
  <si>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</si>
  <si>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</si>
  <si>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</si>
  <si>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</si>
  <si>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</si>
  <si>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</si>
  <si>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</si>
  <si>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</si>
  <si>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</si>
  <si>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</si>
  <si>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</si>
  <si>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</si>
  <si>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</si>
  <si>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</si>
  <si>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</si>
  <si>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</si>
  <si>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</si>
  <si>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</si>
  <si>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</si>
  <si>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</si>
  <si>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</si>
  <si>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</si>
  <si>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</si>
  <si>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</si>
  <si>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</si>
  <si>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</si>
  <si>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</si>
  <si>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</si>
  <si>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</si>
  <si>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</si>
  <si>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</si>
  <si>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</si>
  <si>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</si>
  <si>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</si>
  <si>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</si>
  <si>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</si>
  <si>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</si>
  <si>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</si>
  <si>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</si>
  <si>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</si>
  <si>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</si>
  <si>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</si>
  <si>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</si>
  <si>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</si>
  <si>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</si>
  <si>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</si>
  <si>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</si>
  <si>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</si>
  <si>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</si>
  <si>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</si>
  <si>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</si>
  <si>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</si>
  <si>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</si>
  <si>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</si>
  <si>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</si>
  <si>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</si>
  <si>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</si>
  <si>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</si>
  <si>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</si>
  <si>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</si>
  <si>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</si>
  <si>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</si>
  <si>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</si>
  <si>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</si>
  <si>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</si>
  <si>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</si>
  <si>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</si>
  <si>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</si>
  <si>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</si>
  <si>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</si>
  <si>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</si>
  <si>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</si>
  <si>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</si>
  <si>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</si>
  <si>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</si>
  <si>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</si>
  <si>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</si>
  <si>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</si>
  <si>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</si>
  <si>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</si>
  <si>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</si>
  <si>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</si>
  <si>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</si>
  <si>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</si>
  <si>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</si>
  <si>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</si>
  <si>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</si>
  <si>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</si>
  <si>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</si>
  <si>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</si>
  <si>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</si>
  <si>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</si>
  <si>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</si>
  <si>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</si>
  <si>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</si>
  <si>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</si>
  <si>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</si>
  <si>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</si>
  <si>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</si>
  <si>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</si>
  <si>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</si>
  <si>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</si>
  <si>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</si>
  <si>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</si>
  <si>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</si>
  <si>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</si>
  <si>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</si>
  <si>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</si>
  <si>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</si>
  <si>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</si>
  <si>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</si>
  <si>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</si>
  <si>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</si>
  <si>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</si>
  <si>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</si>
  <si>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</si>
  <si>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</si>
  <si>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</si>
  <si>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</si>
  <si>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</si>
  <si>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</si>
  <si>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</si>
  <si>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</si>
  <si>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</si>
  <si>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</si>
  <si>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</si>
  <si>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</si>
  <si>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</si>
  <si>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</si>
  <si>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</si>
  <si>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</si>
  <si>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</si>
  <si>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</si>
  <si>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</si>
  <si>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</si>
  <si>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</si>
  <si>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</si>
  <si>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</si>
  <si>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</si>
  <si>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</si>
  <si>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</si>
  <si>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</si>
  <si>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</si>
  <si>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</si>
  <si>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</si>
  <si>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</si>
  <si>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</si>
  <si>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</si>
  <si>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</si>
  <si>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</si>
  <si>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</si>
  <si>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</si>
  <si>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</si>
  <si>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</si>
  <si>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</si>
  <si>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</si>
  <si>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</si>
  <si>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</si>
  <si>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</si>
  <si>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</si>
  <si>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</si>
  <si>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</si>
  <si>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</si>
  <si>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</si>
  <si>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</si>
  <si>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</si>
  <si>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</si>
  <si>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</si>
  <si>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</si>
  <si>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</si>
  <si>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</si>
  <si>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</si>
  <si>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</si>
  <si>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</si>
  <si>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</si>
  <si>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</si>
  <si>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</si>
  <si>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</si>
  <si>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</si>
  <si>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</si>
  <si>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</si>
  <si>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</si>
  <si>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</si>
  <si>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</si>
  <si>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</si>
  <si>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</si>
  <si>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</si>
  <si>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</si>
  <si>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</si>
  <si>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</si>
  <si>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</si>
  <si>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</si>
  <si>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</si>
  <si>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</si>
  <si>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</si>
  <si>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</si>
  <si>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</si>
  <si>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</si>
  <si>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</si>
  <si>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</si>
  <si>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</si>
  <si>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</si>
  <si>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</si>
  <si>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</si>
  <si>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</si>
  <si>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</si>
  <si>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</si>
  <si>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</si>
  <si>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</si>
  <si>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</si>
  <si>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</si>
  <si>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</si>
  <si>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</si>
  <si>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</si>
  <si>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</si>
  <si>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</si>
  <si>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</si>
  <si>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</si>
  <si>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</si>
  <si>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</si>
  <si>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</si>
  <si>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</si>
  <si>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</si>
  <si>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</si>
  <si>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</si>
  <si>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</si>
  <si>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</si>
  <si>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</si>
  <si>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</si>
  <si>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</si>
  <si>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</si>
  <si>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</si>
  <si>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</si>
  <si>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</si>
  <si>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</si>
  <si>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</si>
  <si>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</si>
  <si>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</si>
  <si>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</si>
  <si>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</si>
  <si>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</si>
  <si>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</si>
  <si>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</si>
  <si>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</si>
  <si>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</si>
  <si>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</si>
  <si>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</si>
  <si>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</si>
  <si>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</si>
  <si>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</si>
  <si>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</si>
  <si>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</si>
  <si>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</si>
  <si>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</si>
  <si>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</si>
  <si>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</si>
  <si>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</si>
  <si>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</si>
  <si>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</si>
  <si>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</si>
  <si>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</si>
  <si>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</si>
  <si>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</si>
  <si>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</si>
  <si>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</si>
  <si>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</si>
  <si>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</si>
  <si>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</si>
  <si>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</si>
  <si>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</si>
  <si>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</si>
  <si>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</si>
  <si>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</si>
  <si>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</si>
  <si>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</si>
  <si>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</si>
  <si>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</si>
  <si>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</si>
  <si>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</si>
  <si>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</si>
  <si>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</si>
  <si>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</si>
  <si>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</si>
  <si>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</si>
  <si>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</si>
  <si>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</si>
  <si>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</si>
  <si>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</si>
  <si>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</si>
  <si>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</si>
  <si>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</si>
  <si>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</si>
  <si>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</si>
  <si>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</si>
  <si>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</si>
  <si>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</si>
  <si>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</si>
  <si>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</si>
  <si>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</si>
  <si>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</si>
  <si>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</si>
  <si>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</si>
  <si>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</si>
  <si>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</si>
  <si>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</si>
  <si>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</si>
  <si>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</si>
  <si>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</si>
  <si>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</si>
  <si>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</si>
  <si>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</si>
  <si>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</si>
  <si>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</si>
  <si>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</si>
  <si>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</si>
  <si>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</si>
  <si>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</si>
  <si>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</si>
  <si>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</si>
  <si>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</si>
  <si>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</si>
  <si>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</si>
  <si>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</si>
  <si>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</si>
  <si>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</si>
  <si>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</si>
  <si>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</si>
  <si>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</si>
  <si>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</si>
  <si>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</si>
  <si>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</si>
  <si>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</si>
  <si>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</si>
  <si>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</si>
  <si>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</si>
  <si>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</si>
  <si>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</si>
  <si>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</si>
  <si>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</si>
  <si>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</si>
  <si>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</si>
  <si>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</si>
  <si>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</si>
  <si>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</si>
  <si>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</si>
  <si>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</si>
  <si>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</si>
  <si>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</si>
  <si>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</si>
  <si>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</si>
  <si>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</si>
  <si>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</si>
  <si>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</si>
  <si>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</si>
  <si>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</si>
  <si>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</si>
  <si>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</si>
  <si>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</si>
  <si>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</si>
  <si>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</si>
  <si>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</si>
  <si>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</si>
  <si>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</si>
  <si>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</si>
  <si>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</si>
  <si>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</si>
  <si>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</si>
  <si>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</si>
  <si>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</si>
  <si>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</si>
  <si>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</si>
  <si>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</si>
  <si>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</si>
  <si>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</si>
  <si>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</si>
  <si>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</si>
  <si>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</si>
  <si>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</si>
  <si>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</si>
  <si>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</si>
  <si>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</si>
  <si>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</si>
  <si>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</si>
  <si>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</si>
  <si>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</si>
  <si>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</si>
  <si>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</si>
  <si>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</si>
  <si>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</si>
  <si>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</si>
  <si>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</si>
  <si>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</si>
  <si>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</si>
  <si>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</si>
  <si>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</si>
  <si>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</si>
  <si>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</si>
  <si>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</si>
  <si>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</si>
  <si>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</si>
  <si>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</si>
  <si>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</si>
  <si>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</si>
  <si>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</si>
  <si>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</si>
  <si>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</si>
  <si>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</si>
  <si>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</si>
  <si>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</si>
  <si>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</si>
  <si>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</si>
  <si>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</si>
  <si>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</si>
  <si>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</si>
  <si>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</si>
  <si>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</si>
  <si>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</si>
  <si>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</si>
  <si>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</si>
  <si>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</si>
  <si>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</si>
  <si>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</si>
  <si>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</si>
  <si>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</si>
  <si>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</si>
  <si>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</si>
  <si>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</si>
  <si>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</si>
  <si>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</si>
  <si>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</si>
  <si>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</si>
  <si>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</si>
  <si>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</si>
  <si>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</si>
  <si>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</si>
  <si>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</si>
  <si>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</si>
  <si>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</si>
  <si>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</si>
  <si>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</si>
  <si>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</si>
  <si>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</si>
  <si>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</si>
  <si>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</si>
  <si>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</si>
  <si>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</si>
  <si>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</si>
  <si>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</si>
  <si>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</si>
  <si>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</si>
  <si>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</si>
  <si>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</si>
  <si>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</si>
  <si>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</si>
  <si>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</si>
  <si>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</si>
  <si>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</si>
  <si>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</si>
  <si>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</si>
  <si>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</si>
  <si>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</si>
  <si>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</si>
  <si>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</si>
  <si>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</si>
  <si>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</si>
  <si>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</si>
  <si>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</si>
  <si>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</si>
  <si>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</si>
  <si>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</si>
  <si>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</si>
  <si>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</si>
  <si>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</si>
  <si>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</si>
  <si>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</si>
  <si>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</si>
  <si>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</si>
  <si>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</si>
  <si>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</si>
  <si>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</si>
  <si>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</si>
  <si>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</si>
  <si>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</si>
  <si>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</si>
  <si>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</si>
  <si>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</si>
  <si>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</si>
  <si>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</si>
  <si>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</si>
  <si>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</si>
  <si>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</si>
  <si>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</si>
  <si>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</si>
  <si>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</si>
  <si>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</si>
  <si>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</si>
  <si>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</si>
  <si>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</si>
  <si>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</si>
  <si>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</si>
  <si>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</si>
  <si>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</si>
  <si>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</si>
  <si>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</si>
  <si>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</si>
  <si>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</si>
  <si>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</si>
  <si>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</si>
  <si>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</si>
  <si>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</si>
  <si>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</si>
  <si>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</si>
  <si>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</si>
  <si>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</si>
  <si>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</si>
  <si>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</si>
  <si>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</si>
  <si>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</si>
  <si>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</si>
  <si>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</si>
  <si>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</si>
  <si>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</si>
  <si>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</si>
  <si>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</si>
  <si>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</si>
  <si>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</si>
  <si>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</si>
  <si>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</si>
  <si>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</si>
  <si>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</si>
  <si>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</si>
  <si>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</si>
  <si>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</si>
  <si>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</si>
  <si>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</si>
  <si>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</si>
  <si>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</si>
  <si>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</si>
  <si>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</si>
  <si>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</si>
  <si>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</si>
  <si>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</si>
  <si>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</si>
  <si>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</si>
  <si>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</si>
  <si>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</si>
  <si>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</si>
  <si>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</si>
  <si>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</si>
  <si>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</si>
  <si>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</si>
  <si>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</si>
  <si>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</si>
  <si>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</si>
  <si>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</si>
  <si>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</si>
  <si>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</si>
  <si>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</si>
  <si>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</si>
  <si>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</si>
  <si>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</si>
  <si>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</si>
  <si>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</si>
  <si>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</si>
  <si>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</si>
  <si>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</si>
  <si>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</si>
  <si>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</si>
  <si>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</si>
  <si>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</si>
  <si>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</si>
  <si>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</si>
  <si>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</si>
  <si>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</si>
  <si>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</si>
  <si>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</si>
  <si>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</si>
  <si>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</si>
  <si>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</si>
  <si>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</si>
  <si>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</si>
  <si>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</si>
  <si>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</si>
  <si>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</si>
  <si>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</si>
  <si>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</si>
  <si>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</si>
  <si>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</si>
  <si>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</si>
  <si>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</si>
  <si>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</si>
  <si>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</si>
  <si>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</si>
  <si>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</si>
  <si>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</si>
  <si>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</si>
  <si>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</si>
  <si>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</si>
  <si>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</si>
  <si>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</si>
  <si>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</si>
  <si>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</si>
  <si>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</si>
  <si>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</si>
  <si>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</si>
  <si>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</si>
  <si>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</si>
  <si>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</si>
  <si>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</si>
  <si>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</si>
  <si>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</si>
  <si>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</si>
  <si>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</si>
  <si>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</si>
  <si>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</si>
  <si>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</si>
  <si>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</si>
  <si>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</si>
  <si>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</si>
  <si>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</si>
  <si>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</si>
  <si>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</si>
  <si>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</si>
  <si>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</si>
  <si>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</si>
  <si>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</si>
  <si>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</si>
  <si>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</si>
  <si>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</si>
  <si>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</si>
  <si>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</si>
  <si>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</si>
  <si>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</si>
  <si>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</si>
  <si>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</si>
  <si>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</si>
  <si>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</si>
  <si>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</si>
  <si>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</si>
  <si>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</si>
  <si>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</si>
  <si>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</si>
  <si>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</si>
  <si>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</si>
  <si>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</si>
  <si>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</si>
  <si>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</si>
  <si>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</si>
  <si>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</si>
  <si>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</si>
  <si>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</si>
  <si>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</si>
  <si>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</si>
  <si>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</si>
  <si>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</si>
  <si>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</si>
  <si>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</si>
  <si>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</si>
  <si>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</si>
  <si>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</si>
  <si>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</si>
  <si>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</si>
  <si>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</si>
  <si>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</si>
  <si>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</si>
  <si>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</si>
  <si>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</si>
  <si>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</si>
  <si>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</si>
  <si>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</si>
  <si>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</si>
  <si>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</si>
  <si>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</si>
  <si>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</si>
  <si>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</si>
  <si>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</si>
  <si>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</si>
  <si>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</si>
  <si>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</si>
  <si>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</si>
  <si>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</si>
  <si>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</si>
  <si>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</si>
  <si>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</si>
  <si>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</si>
  <si>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</si>
  <si>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</si>
  <si>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</si>
  <si>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</si>
  <si>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</si>
  <si>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</si>
  <si>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</si>
  <si>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</si>
  <si>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</si>
  <si>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</si>
  <si>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</si>
  <si>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</si>
  <si>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</si>
  <si>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</si>
  <si>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</si>
  <si>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</si>
  <si>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</si>
  <si>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</si>
  <si>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</si>
  <si>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</si>
  <si>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</si>
  <si>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</si>
  <si>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</si>
  <si>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</si>
  <si>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</si>
  <si>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</si>
  <si>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</si>
  <si>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</si>
  <si>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</si>
  <si>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</si>
  <si>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</si>
  <si>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</si>
  <si>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</si>
  <si>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</si>
  <si>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</si>
  <si>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</si>
  <si>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</si>
  <si>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</si>
  <si>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</si>
  <si>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</si>
  <si>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</si>
  <si>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</si>
  <si>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</si>
  <si>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</si>
  <si>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</si>
  <si>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</si>
  <si>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</si>
  <si>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</si>
  <si>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</si>
  <si>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</si>
  <si>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</si>
  <si>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</si>
  <si>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</si>
  <si>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</si>
  <si>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</si>
  <si>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</si>
  <si>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</si>
  <si>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</si>
  <si>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</si>
  <si>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</si>
  <si>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</si>
  <si>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</si>
  <si>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</si>
  <si>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</si>
  <si>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</si>
  <si>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</si>
  <si>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</si>
  <si>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</si>
  <si>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</si>
  <si>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</si>
  <si>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</si>
  <si>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</si>
  <si>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</si>
  <si>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</si>
  <si>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</si>
  <si>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</si>
  <si>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</si>
  <si>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</si>
  <si>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</si>
  <si>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</si>
  <si>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</si>
  <si>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</si>
  <si>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</si>
  <si>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</si>
  <si>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</si>
  <si>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</si>
  <si>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</si>
  <si>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</si>
  <si>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</si>
  <si>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</si>
  <si>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</si>
  <si>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</si>
  <si>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</si>
  <si>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</si>
  <si>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</si>
  <si>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</si>
  <si>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</si>
  <si>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</si>
  <si>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</si>
  <si>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</si>
  <si>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</si>
  <si>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</si>
  <si>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</si>
  <si>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</si>
  <si>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</si>
  <si>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</si>
  <si>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</si>
  <si>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</si>
  <si>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</si>
  <si>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</si>
  <si>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</si>
  <si>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</si>
  <si>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</si>
  <si>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</si>
  <si>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</si>
  <si>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</si>
  <si>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</si>
  <si>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</si>
  <si>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</si>
  <si>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</si>
  <si>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</si>
  <si>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</si>
  <si>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</si>
  <si>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</si>
  <si>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</si>
  <si>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</si>
  <si>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</si>
  <si>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</si>
  <si>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</si>
  <si>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</si>
  <si>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</si>
  <si>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</si>
  <si>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</si>
  <si>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</si>
  <si>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</si>
  <si>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</si>
  <si>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</si>
  <si>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</si>
  <si>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</si>
  <si>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</si>
  <si>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</si>
  <si>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</si>
  <si>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</si>
  <si>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</si>
  <si>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</si>
  <si>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</si>
  <si>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</si>
  <si>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</si>
  <si>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</si>
  <si>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</si>
  <si>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</si>
  <si>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</si>
  <si>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</si>
  <si>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</si>
  <si>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</si>
  <si>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</si>
  <si>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</si>
  <si>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</si>
  <si>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</si>
  <si>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</si>
  <si>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</si>
  <si>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</si>
  <si>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</si>
  <si>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</si>
  <si>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</si>
  <si>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</si>
  <si>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</si>
  <si>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</si>
  <si>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</si>
  <si>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</si>
  <si>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</si>
  <si>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</si>
  <si>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</si>
  <si>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</si>
  <si>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</si>
  <si>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</si>
  <si>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</si>
  <si>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</si>
  <si>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</si>
  <si>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</si>
  <si>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</si>
  <si>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</si>
  <si>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</si>
  <si>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</si>
  <si>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</si>
  <si>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</si>
  <si>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</si>
  <si>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</si>
  <si>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</si>
  <si>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</si>
  <si>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</si>
  <si>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</si>
  <si>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</si>
  <si>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</si>
  <si>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</si>
  <si>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</si>
  <si>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</si>
  <si>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</si>
  <si>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</si>
  <si>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</si>
  <si>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</si>
  <si>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</si>
  <si>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</si>
  <si>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</si>
  <si>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</si>
  <si>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</si>
  <si>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</si>
  <si>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</si>
  <si>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</si>
  <si>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</si>
  <si>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</si>
  <si>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</si>
  <si>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</si>
  <si>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</si>
  <si>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</si>
  <si>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</si>
  <si>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</si>
  <si>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</si>
  <si>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</si>
  <si>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</si>
  <si>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</si>
  <si>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</si>
  <si>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</si>
  <si>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</si>
  <si>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</si>
  <si>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</si>
  <si>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</si>
  <si>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</si>
  <si>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</si>
  <si>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</si>
  <si>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</si>
  <si>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</si>
  <si>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</si>
  <si>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</si>
  <si>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</si>
  <si>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</si>
  <si>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</si>
  <si>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</si>
  <si>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</si>
  <si>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</si>
  <si>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</si>
  <si>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</si>
  <si>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</si>
  <si>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</si>
  <si>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</si>
  <si>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</si>
  <si>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</si>
  <si>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</si>
  <si>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</si>
  <si>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</si>
  <si>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</si>
  <si>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</si>
  <si>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</si>
  <si>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</si>
  <si>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</si>
  <si>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</si>
  <si>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</si>
  <si>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</si>
  <si>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</si>
  <si>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</si>
  <si>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</si>
  <si>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</si>
  <si>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</si>
  <si>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</si>
  <si>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</si>
  <si>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</si>
  <si>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</si>
  <si>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</si>
  <si>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</si>
  <si>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</si>
  <si>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</si>
  <si>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</si>
  <si>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</si>
  <si>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</si>
  <si>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</si>
  <si>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</si>
  <si>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</si>
  <si>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</si>
  <si>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</si>
  <si>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</si>
  <si>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</si>
  <si>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</si>
  <si>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</si>
  <si>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</si>
  <si>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</si>
  <si>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</si>
  <si>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</si>
  <si>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</si>
  <si>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</si>
  <si>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</si>
  <si>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</si>
  <si>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</si>
  <si>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</si>
  <si>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</si>
  <si>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</si>
  <si>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</si>
  <si>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</si>
  <si>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</si>
  <si>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</si>
  <si>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</si>
  <si>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</si>
  <si>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</si>
  <si>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</si>
  <si>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</si>
  <si>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</si>
  <si>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</si>
  <si>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</si>
  <si>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</si>
  <si>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</si>
  <si>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</si>
  <si>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</si>
  <si>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</si>
  <si>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</si>
  <si>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</si>
  <si>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</si>
  <si>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</si>
  <si>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</si>
  <si>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</si>
  <si>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</si>
  <si>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</si>
  <si>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</si>
  <si>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</si>
  <si>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</si>
  <si>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</si>
  <si>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</si>
  <si>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</si>
  <si>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</si>
  <si>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</si>
  <si>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</si>
  <si>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</si>
  <si>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</si>
  <si>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</si>
  <si>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</si>
  <si>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</si>
  <si>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</si>
  <si>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</si>
  <si>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</si>
  <si>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</si>
  <si>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</si>
  <si>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</si>
  <si>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</si>
  <si>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</si>
  <si>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</si>
  <si>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</si>
  <si>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</si>
  <si>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</si>
  <si>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</si>
  <si>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</si>
  <si>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</si>
  <si>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</si>
  <si>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</si>
  <si>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</si>
  <si>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</si>
  <si>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</si>
  <si>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</si>
  <si>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</si>
  <si>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</si>
  <si>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</si>
  <si>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</si>
  <si>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</si>
  <si>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</si>
  <si>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</si>
  <si>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</si>
  <si>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</si>
  <si>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</si>
  <si>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</si>
  <si>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</si>
  <si>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</si>
  <si>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</si>
  <si>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</si>
  <si>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</si>
  <si>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</si>
  <si>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</si>
  <si>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</si>
  <si>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</si>
  <si>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</si>
  <si>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</si>
  <si>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</si>
  <si>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</si>
  <si>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</si>
  <si>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</si>
  <si>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</si>
  <si>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</si>
  <si>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</si>
  <si>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</si>
  <si>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</si>
  <si>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</si>
  <si>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</si>
  <si>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</si>
  <si>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</si>
  <si>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</si>
  <si>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</si>
  <si>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</si>
  <si>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</si>
  <si>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</si>
  <si>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</si>
  <si>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</si>
  <si>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</si>
  <si>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</si>
  <si>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</si>
  <si>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</si>
  <si>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</si>
  <si>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</si>
  <si>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</si>
  <si>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</si>
  <si>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</si>
  <si>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</si>
  <si>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</si>
  <si>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</si>
  <si>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</si>
  <si>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</si>
  <si>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</si>
  <si>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</si>
  <si>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</si>
  <si>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</si>
  <si>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</si>
  <si>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</si>
  <si>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</si>
  <si>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</si>
  <si>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</si>
  <si>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</si>
  <si>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</si>
  <si>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</si>
  <si>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</si>
  <si>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</si>
  <si>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</si>
  <si>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</si>
  <si>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</si>
  <si>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</si>
  <si>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</si>
  <si>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</si>
  <si>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</si>
  <si>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</si>
  <si>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</si>
  <si>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</si>
  <si>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</si>
  <si>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</si>
  <si>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</si>
  <si>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</si>
  <si>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</si>
  <si>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</si>
  <si>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</si>
  <si>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</si>
  <si>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</si>
  <si>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</si>
  <si>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</si>
  <si>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</si>
  <si>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</si>
  <si>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</si>
  <si>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</si>
  <si>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</si>
  <si>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</si>
  <si>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</si>
  <si>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</si>
  <si>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</si>
  <si>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</si>
  <si>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</si>
  <si>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</si>
  <si>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</si>
  <si>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</si>
  <si>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</si>
  <si>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</si>
  <si>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</si>
  <si>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</si>
  <si>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</si>
  <si>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</si>
  <si>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</si>
  <si>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</si>
  <si>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</si>
  <si>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</si>
  <si>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</si>
  <si>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</si>
  <si>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</si>
  <si>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</si>
  <si>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</si>
  <si>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</si>
  <si>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</si>
  <si>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</si>
  <si>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</si>
  <si>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</si>
  <si>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</si>
  <si>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</si>
  <si>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</si>
  <si>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</si>
  <si>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</si>
  <si>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</si>
  <si>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</si>
  <si>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</si>
  <si>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</si>
  <si>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</si>
  <si>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</si>
  <si>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</si>
  <si>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</si>
  <si>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</si>
  <si>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</si>
  <si>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</si>
  <si>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</si>
  <si>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</si>
  <si>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</si>
  <si>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</si>
  <si>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</si>
  <si>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</si>
  <si>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</si>
  <si>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</si>
  <si>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</si>
  <si>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</si>
  <si>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</si>
  <si>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</si>
  <si>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</si>
  <si>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</si>
  <si>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</si>
  <si>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</si>
  <si>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</si>
  <si>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</si>
  <si>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</si>
  <si>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</si>
  <si>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</si>
  <si>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</si>
  <si>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</si>
  <si>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</si>
  <si>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</si>
  <si>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</si>
  <si>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</si>
  <si>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</si>
  <si>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</si>
  <si>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</si>
  <si>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</si>
  <si>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</si>
  <si>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</si>
  <si>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</si>
  <si>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</si>
  <si>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</si>
  <si>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</si>
  <si>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</si>
  <si>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</si>
  <si>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</si>
  <si>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</si>
  <si>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</si>
  <si>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</si>
  <si>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</si>
  <si>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</si>
  <si>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</si>
  <si>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</si>
  <si>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</si>
  <si>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</si>
  <si>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</si>
  <si>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</si>
  <si>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</si>
  <si>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</si>
  <si>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</si>
  <si>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</si>
  <si>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</si>
  <si>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</si>
  <si>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</si>
  <si>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</si>
  <si>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</si>
  <si>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</si>
  <si>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</si>
  <si>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</si>
  <si>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</si>
  <si>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</si>
  <si>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</si>
  <si>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</si>
  <si>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</si>
  <si>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</si>
  <si>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</si>
  <si>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</si>
  <si>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</si>
  <si>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</si>
  <si>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</si>
  <si>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</si>
  <si>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</si>
  <si>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</si>
  <si>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</si>
  <si>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</si>
  <si>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</si>
  <si>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</si>
  <si>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</si>
  <si>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</si>
  <si>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</si>
  <si>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</si>
  <si>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</si>
  <si>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</si>
  <si>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</si>
  <si>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</si>
  <si>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</si>
  <si>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</si>
  <si>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</si>
  <si>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</si>
  <si>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</si>
  <si>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</si>
  <si>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</si>
  <si>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</si>
  <si>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</si>
  <si>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</si>
  <si>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</si>
  <si>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</si>
  <si>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</si>
  <si>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</si>
  <si>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</si>
  <si>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</si>
  <si>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</si>
  <si>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</si>
  <si>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</si>
  <si>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</si>
  <si>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</si>
  <si>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</si>
  <si>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</si>
  <si>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</si>
  <si>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</si>
  <si>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</si>
  <si>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</si>
  <si>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</si>
  <si>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</si>
  <si>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</si>
  <si>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</si>
  <si>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</si>
  <si>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</si>
  <si>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</si>
  <si>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</si>
  <si>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</si>
  <si>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</si>
  <si>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</si>
  <si>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</si>
  <si>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</si>
  <si>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</si>
  <si>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</si>
  <si>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</si>
  <si>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</si>
  <si>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</si>
  <si>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</si>
  <si>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</si>
  <si>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</si>
  <si>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</si>
  <si>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</si>
  <si>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</si>
  <si>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</si>
  <si>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</si>
  <si>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</si>
  <si>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</si>
  <si>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</si>
  <si>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</si>
  <si>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</si>
  <si>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</si>
  <si>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</si>
  <si>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</si>
  <si>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</si>
  <si>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</si>
  <si>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</si>
  <si>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</si>
  <si>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</si>
  <si>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</si>
  <si>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</si>
  <si>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</si>
  <si>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</si>
  <si>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</si>
  <si>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</si>
  <si>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</si>
  <si>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</si>
  <si>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</si>
  <si>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</si>
  <si>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</si>
  <si>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</si>
  <si>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</si>
  <si>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</si>
  <si>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</si>
  <si>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</si>
  <si>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</si>
  <si>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</si>
  <si>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</si>
  <si>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</si>
  <si>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</si>
  <si>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</si>
  <si>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</si>
  <si>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</si>
  <si>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</si>
  <si>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</si>
  <si>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</si>
  <si>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</si>
  <si>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</si>
  <si>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</si>
  <si>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</si>
  <si>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</si>
  <si>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</si>
  <si>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</si>
  <si>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</si>
  <si>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</si>
  <si>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</si>
  <si>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</si>
  <si>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</si>
  <si>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</si>
  <si>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</si>
  <si>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</si>
  <si>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</si>
  <si>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</si>
  <si>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</si>
  <si>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</si>
  <si>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</si>
  <si>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</si>
  <si>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</si>
  <si>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</si>
  <si>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</si>
  <si>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</si>
  <si>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</si>
  <si>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</si>
  <si>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</si>
  <si>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</si>
  <si>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</si>
  <si>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</si>
  <si>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</si>
  <si>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</si>
  <si>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</si>
  <si>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</si>
  <si>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</si>
  <si>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</si>
  <si>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</si>
  <si>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</si>
  <si>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</si>
  <si>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</si>
  <si>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</si>
  <si>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</si>
  <si>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</si>
  <si>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</si>
  <si>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</si>
  <si>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</si>
  <si>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</si>
  <si>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</si>
  <si>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</si>
  <si>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</si>
  <si>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</si>
  <si>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</si>
  <si>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</si>
  <si>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</si>
  <si>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</si>
  <si>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</si>
  <si>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</si>
  <si>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</si>
  <si>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</si>
  <si>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</si>
  <si>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</si>
  <si>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</si>
  <si>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</si>
  <si>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</si>
  <si>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</si>
  <si>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</si>
  <si>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</si>
  <si>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</si>
  <si>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</si>
  <si>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</si>
  <si>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</si>
  <si>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</si>
  <si>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</si>
  <si>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</si>
  <si>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</si>
  <si>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</si>
  <si>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</si>
  <si>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</si>
  <si>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</si>
  <si>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</si>
  <si>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</si>
  <si>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</si>
  <si>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</si>
  <si>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</si>
  <si>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</si>
  <si>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</si>
  <si>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</si>
  <si>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</si>
  <si>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</si>
  <si>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</si>
  <si>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</si>
  <si>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</si>
  <si>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</si>
  <si>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</si>
  <si>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</si>
  <si>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</si>
  <si>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</si>
  <si>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</si>
  <si>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</si>
  <si>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</si>
  <si>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</si>
  <si>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</si>
  <si>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</si>
  <si>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</si>
  <si>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</si>
  <si>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</si>
  <si>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</si>
  <si>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</si>
  <si>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</si>
  <si>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</si>
  <si>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</si>
  <si>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</si>
  <si>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</si>
  <si>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</si>
  <si>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</si>
  <si>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</si>
  <si>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</si>
  <si>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</si>
  <si>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</si>
  <si>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</si>
  <si>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</si>
  <si>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</si>
  <si>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</si>
  <si>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</si>
  <si>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</si>
  <si>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</si>
  <si>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</si>
  <si>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</si>
  <si>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</si>
  <si>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</si>
  <si>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</si>
  <si>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</si>
  <si>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</si>
  <si>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</si>
  <si>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</si>
  <si>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</si>
  <si>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</si>
  <si>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</si>
  <si>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</si>
  <si>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</si>
  <si>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</si>
  <si>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</si>
  <si>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</si>
  <si>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</si>
  <si>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</si>
  <si>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</si>
  <si>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</si>
  <si>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</si>
  <si>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</si>
  <si>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</si>
  <si>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</si>
  <si>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</si>
  <si>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</si>
  <si>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</si>
  <si>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</si>
  <si>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</si>
  <si>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</si>
  <si>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</si>
  <si>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</si>
  <si>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</si>
  <si>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</si>
  <si>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</si>
  <si>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</si>
  <si>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</si>
  <si>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</si>
  <si>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</si>
  <si>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</si>
  <si>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</si>
  <si>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</si>
  <si>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</si>
  <si>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</si>
  <si>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</si>
  <si>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</si>
  <si>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</si>
  <si>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</si>
  <si>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</si>
  <si>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</si>
  <si>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</si>
  <si>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</si>
  <si>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</si>
  <si>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</si>
  <si>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</si>
  <si>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</si>
  <si>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</si>
  <si>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</si>
  <si>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</si>
  <si>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</si>
  <si>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</si>
  <si>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</si>
  <si>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</si>
  <si>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</si>
  <si>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</si>
  <si>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</si>
  <si>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</si>
  <si>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</si>
  <si>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</si>
  <si>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</si>
  <si>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</si>
  <si>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</si>
  <si>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</si>
  <si>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</si>
  <si>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</si>
  <si>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</si>
  <si>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</si>
  <si>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</si>
  <si>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</si>
  <si>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</si>
  <si>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</si>
  <si>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</si>
  <si>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</si>
  <si>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</si>
  <si>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</si>
  <si>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</si>
  <si>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</si>
  <si>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</si>
  <si>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</si>
  <si>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</si>
  <si>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</si>
  <si>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</si>
  <si>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</si>
  <si>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</si>
  <si>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</si>
  <si>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</si>
  <si>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</si>
  <si>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</si>
  <si>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</si>
  <si>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</si>
  <si>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</si>
  <si>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</si>
  <si>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</si>
  <si>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</si>
  <si>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</si>
  <si>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</si>
  <si>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</si>
  <si>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</si>
  <si>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</si>
  <si>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</si>
  <si>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</si>
  <si>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</si>
  <si>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</si>
  <si>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</si>
  <si>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</si>
  <si>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</si>
  <si>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</si>
  <si>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</si>
  <si>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</si>
  <si>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</si>
  <si>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</si>
  <si>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</si>
  <si>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</si>
  <si>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</si>
  <si>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</si>
  <si>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</si>
  <si>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</si>
  <si>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</si>
  <si>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</si>
  <si>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</si>
  <si>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</si>
  <si>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</si>
  <si>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</si>
  <si>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</si>
  <si>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</si>
  <si>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</si>
  <si>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</si>
  <si>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</si>
  <si>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</si>
  <si>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</si>
  <si>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</si>
  <si>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</si>
  <si>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</si>
  <si>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</si>
  <si>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</si>
  <si>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</si>
  <si>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</si>
  <si>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</si>
  <si>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</si>
  <si>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</si>
  <si>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</si>
  <si>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</si>
  <si>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</si>
  <si>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</si>
  <si>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</si>
  <si>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</si>
  <si>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</si>
  <si>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</si>
  <si>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</si>
  <si>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</si>
  <si>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</si>
  <si>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</si>
  <si>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</si>
  <si>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</si>
  <si>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</si>
  <si>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</si>
  <si>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</si>
  <si>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</si>
  <si>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</si>
  <si>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</si>
  <si>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</si>
  <si>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</si>
  <si>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</si>
  <si>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</si>
  <si>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</si>
  <si>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</si>
  <si>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</si>
  <si>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</si>
  <si>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</si>
  <si>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</si>
  <si>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</si>
  <si>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</si>
  <si>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</si>
  <si>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</si>
  <si>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</si>
  <si>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</si>
  <si>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</si>
  <si>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</si>
  <si>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</si>
  <si>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</si>
  <si>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</si>
  <si>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</si>
  <si>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</si>
  <si>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</si>
  <si>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</si>
  <si>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</si>
  <si>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</si>
  <si>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</si>
  <si>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</si>
  <si>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</si>
  <si>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</si>
  <si>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</si>
  <si>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</si>
  <si>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</si>
  <si>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</si>
  <si>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</si>
  <si>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</si>
  <si>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</si>
  <si>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</si>
  <si>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</si>
  <si>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</si>
  <si>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</si>
  <si>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</si>
  <si>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</si>
  <si>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</si>
  <si>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</si>
  <si>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</si>
  <si>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</si>
  <si>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</si>
  <si>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</si>
  <si>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</si>
  <si>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</si>
  <si>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</si>
  <si>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</si>
  <si>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</si>
  <si>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</si>
  <si>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</si>
  <si>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</si>
  <si>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</si>
  <si>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</si>
  <si>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</si>
  <si>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</si>
  <si>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</si>
  <si>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</si>
  <si>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</si>
  <si>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</si>
  <si>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</si>
  <si>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</si>
  <si>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</si>
  <si>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</si>
  <si>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</si>
  <si>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</si>
  <si>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</si>
  <si>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</si>
  <si>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</si>
  <si>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</si>
  <si>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</si>
  <si>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</si>
  <si>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</si>
  <si>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</si>
  <si>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</si>
  <si>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</si>
  <si>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</si>
  <si>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</si>
  <si>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</si>
  <si>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</si>
  <si>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</si>
  <si>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</si>
  <si>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</si>
  <si>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</si>
  <si>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</si>
  <si>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</si>
  <si>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</si>
  <si>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</si>
  <si>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</si>
  <si>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</si>
  <si>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</si>
  <si>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</si>
  <si>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</si>
  <si>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</si>
  <si>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</si>
  <si>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</si>
  <si>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</si>
  <si>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</si>
  <si>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</si>
  <si>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</si>
  <si>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</si>
  <si>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</si>
  <si>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</si>
  <si>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</si>
  <si>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</si>
  <si>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</si>
  <si>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</si>
  <si>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</si>
  <si>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</si>
  <si>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</si>
  <si>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</si>
  <si>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</si>
  <si>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</si>
  <si>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</si>
  <si>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</si>
  <si>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</si>
  <si>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</si>
  <si>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</si>
  <si>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</si>
  <si>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</si>
  <si>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</si>
  <si>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</si>
  <si>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</si>
  <si>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</si>
  <si>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</si>
  <si>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</si>
  <si>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</si>
  <si>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</si>
  <si>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</si>
  <si>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</si>
  <si>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</si>
  <si>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</si>
  <si>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</si>
  <si>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</si>
  <si>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</si>
  <si>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</si>
  <si>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</si>
  <si>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</si>
  <si>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</si>
  <si>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</si>
  <si>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</si>
  <si>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</si>
  <si>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</si>
  <si>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</si>
  <si>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</si>
  <si>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</si>
  <si>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</si>
  <si>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</si>
  <si>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</si>
  <si>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</si>
  <si>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</si>
  <si>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</si>
  <si>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</si>
  <si>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</si>
  <si>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</si>
  <si>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</si>
  <si>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</si>
  <si>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</si>
  <si>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</si>
  <si>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</si>
  <si>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</si>
  <si>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</si>
  <si>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</si>
  <si>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</si>
  <si>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</si>
  <si>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</si>
  <si>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</si>
  <si>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</si>
  <si>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</si>
  <si>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</si>
  <si>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</si>
  <si>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</si>
  <si>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</si>
  <si>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</si>
  <si>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</si>
  <si>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</si>
  <si>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</si>
  <si>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</si>
  <si>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</si>
  <si>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</si>
  <si>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</si>
  <si>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</si>
  <si>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</si>
  <si>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</si>
  <si>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</si>
  <si>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</si>
  <si>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</si>
  <si>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</si>
  <si>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</si>
  <si>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</si>
  <si>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</si>
  <si>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</si>
  <si>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</si>
  <si>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</si>
  <si>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</si>
  <si>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</si>
  <si>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</si>
  <si>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</si>
  <si>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</si>
  <si>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</si>
  <si>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</si>
  <si>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</si>
  <si>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</si>
  <si>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</si>
  <si>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</si>
  <si>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</si>
  <si>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</si>
  <si>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</si>
  <si>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</si>
  <si>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</si>
  <si>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</si>
  <si>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</si>
  <si>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</si>
  <si>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</si>
  <si>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</si>
  <si>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</si>
  <si>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</si>
  <si>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</si>
  <si>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</si>
  <si>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</si>
  <si>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</si>
  <si>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</si>
  <si>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</si>
  <si>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</si>
  <si>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</si>
  <si>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</si>
  <si>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</si>
  <si>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</si>
  <si>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</si>
  <si>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</si>
  <si>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</si>
  <si>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</si>
  <si>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</si>
  <si>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</si>
  <si>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</si>
  <si>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</si>
  <si>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</si>
  <si>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</si>
  <si>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</si>
  <si>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</si>
  <si>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</si>
  <si>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</si>
  <si>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</si>
  <si>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</si>
  <si>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</si>
  <si>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</si>
  <si>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</si>
  <si>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</si>
  <si>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</si>
  <si>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</si>
  <si>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</si>
  <si>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</si>
  <si>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</si>
  <si>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</si>
  <si>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</si>
  <si>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</si>
  <si>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</si>
  <si>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</si>
  <si>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</si>
  <si>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</si>
  <si>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</si>
  <si>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</si>
  <si>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</si>
  <si>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</si>
  <si>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</si>
  <si>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</si>
  <si>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</si>
  <si>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</si>
  <si>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</si>
  <si>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</si>
  <si>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</si>
  <si>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</si>
  <si>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</si>
  <si>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</si>
  <si>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</si>
  <si>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</si>
  <si>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</si>
  <si>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</si>
  <si>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</si>
  <si>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</si>
  <si>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</si>
  <si>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</si>
  <si>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</si>
  <si>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</si>
  <si>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</si>
  <si>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</si>
  <si>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</si>
  <si>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</si>
  <si>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</si>
  <si>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</si>
  <si>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</si>
  <si>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</si>
  <si>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</si>
  <si>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</si>
  <si>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</si>
  <si>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</si>
  <si>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</si>
  <si>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</si>
  <si>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</si>
  <si>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</si>
  <si>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</si>
  <si>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</si>
  <si>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</si>
  <si>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</si>
  <si>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</si>
  <si>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</si>
  <si>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</si>
  <si>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</si>
  <si>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</si>
  <si>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</si>
  <si>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</si>
  <si>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</si>
  <si>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</si>
  <si>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</si>
  <si>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</si>
  <si>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</si>
  <si>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</si>
  <si>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</si>
  <si>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</si>
  <si>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</si>
  <si>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</si>
  <si>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</si>
  <si>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</si>
  <si>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</si>
  <si>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</si>
  <si>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</si>
  <si>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</si>
  <si>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</si>
  <si>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</si>
  <si>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</si>
  <si>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</si>
  <si>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</si>
  <si>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</si>
  <si>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</si>
  <si>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</si>
  <si>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</si>
  <si>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</si>
  <si>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</si>
  <si>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</si>
  <si>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</si>
  <si>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</si>
  <si>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</si>
  <si>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</si>
  <si>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</si>
  <si>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</si>
  <si>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</si>
  <si>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</si>
  <si>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</si>
  <si>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</si>
  <si>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</si>
  <si>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</si>
  <si>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</si>
  <si>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</si>
  <si>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</si>
  <si>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</si>
  <si>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</si>
  <si>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</si>
  <si>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</si>
  <si>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</si>
  <si>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</si>
  <si>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</si>
  <si>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</si>
  <si>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</si>
  <si>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</si>
  <si>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</si>
  <si>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</si>
  <si>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</si>
  <si>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</si>
  <si>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</si>
  <si>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</si>
  <si>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</si>
  <si>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</si>
  <si>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</si>
  <si>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</si>
  <si>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</si>
  <si>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</si>
  <si>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</si>
  <si>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</si>
  <si>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</si>
  <si>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</si>
  <si>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</si>
  <si>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</si>
  <si>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</si>
  <si>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</si>
  <si>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</si>
  <si>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</si>
  <si>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</si>
  <si>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</si>
  <si>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</si>
  <si>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</si>
  <si>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</si>
  <si>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</si>
  <si>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</si>
  <si>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</si>
  <si>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</si>
  <si>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</si>
  <si>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</si>
  <si>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</si>
  <si>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</si>
  <si>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</si>
  <si>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</si>
  <si>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</si>
  <si>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</si>
  <si>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</si>
  <si>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</si>
  <si>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</si>
  <si>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</si>
  <si>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</si>
  <si>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</si>
  <si>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</si>
  <si>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</si>
  <si>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</si>
  <si>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</si>
  <si>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</si>
  <si>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</si>
  <si>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</si>
  <si>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</si>
  <si>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</si>
  <si>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</si>
  <si>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</si>
  <si>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</si>
  <si>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</si>
  <si>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</si>
  <si>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</si>
  <si>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</si>
  <si>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</si>
  <si>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</si>
  <si>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</si>
  <si>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</si>
  <si>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</si>
  <si>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</si>
  <si>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</si>
  <si>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</si>
  <si>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</si>
  <si>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</si>
  <si>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</si>
  <si>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</si>
  <si>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</si>
  <si>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</si>
  <si>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</si>
  <si>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</si>
  <si>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</si>
  <si>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</si>
  <si>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</si>
  <si>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</si>
  <si>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</si>
  <si>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</si>
  <si>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</si>
  <si>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</si>
  <si>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</si>
  <si>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</si>
  <si>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</si>
  <si>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</si>
  <si>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</si>
  <si>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</si>
  <si>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</si>
  <si>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</si>
  <si>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</si>
  <si>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</si>
  <si>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</si>
  <si>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</si>
  <si>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</si>
  <si>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</si>
  <si>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</si>
  <si>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</si>
  <si>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</si>
  <si>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</si>
  <si>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</si>
  <si>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</si>
  <si>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</si>
  <si>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</si>
  <si>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</si>
  <si>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</si>
  <si>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</si>
  <si>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</si>
  <si>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</si>
  <si>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</si>
  <si>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</si>
  <si>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</si>
  <si>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</si>
  <si>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</si>
  <si>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</si>
  <si>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</si>
  <si>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</si>
  <si>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</si>
  <si>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</si>
  <si>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</si>
  <si>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</si>
  <si>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</si>
  <si>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</si>
  <si>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</si>
  <si>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</si>
  <si>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</si>
  <si>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</si>
  <si>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</si>
  <si>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</si>
  <si>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</si>
  <si>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</si>
  <si>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</si>
  <si>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</si>
  <si>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</si>
  <si>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</si>
  <si>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</si>
  <si>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</si>
  <si>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</si>
  <si>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</si>
  <si>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</si>
  <si>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</si>
  <si>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</si>
  <si>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</si>
  <si>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</si>
  <si>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</si>
  <si>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</si>
  <si>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</si>
  <si>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</si>
  <si>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</si>
  <si>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</si>
  <si>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</si>
  <si>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</si>
  <si>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</si>
  <si>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</si>
  <si>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</si>
  <si>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</si>
  <si>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</si>
  <si>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</si>
  <si>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</si>
  <si>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</si>
  <si>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</si>
  <si>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</si>
  <si>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</si>
  <si>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</si>
  <si>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</si>
  <si>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</si>
  <si>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</si>
  <si>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</si>
  <si>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</si>
  <si>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</si>
  <si>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</si>
  <si>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</si>
  <si>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</si>
  <si>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</si>
  <si>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</si>
  <si>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</si>
  <si>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</si>
  <si>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</si>
  <si>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</si>
  <si>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</si>
  <si>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</si>
  <si>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</si>
  <si>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</si>
  <si>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</si>
  <si>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</si>
  <si>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</si>
  <si>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</si>
  <si>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</si>
  <si>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</si>
  <si>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</si>
  <si>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</si>
  <si>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</si>
  <si>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</si>
  <si>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</si>
  <si>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</si>
  <si>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</si>
  <si>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</si>
  <si>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</si>
  <si>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</si>
  <si>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</si>
  <si>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</si>
  <si>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</si>
  <si>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</si>
  <si>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</si>
  <si>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</si>
  <si>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</si>
  <si>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</si>
  <si>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</si>
  <si>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</si>
  <si>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</si>
  <si>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</si>
  <si>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</si>
  <si>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</si>
  <si>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</si>
  <si>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</si>
  <si>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</si>
  <si>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</si>
  <si>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</si>
  <si>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</si>
  <si>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</si>
  <si>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</si>
  <si>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</si>
  <si>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</si>
  <si>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</si>
  <si>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</si>
  <si>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</si>
  <si>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</si>
  <si>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</si>
  <si>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</si>
  <si>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</si>
  <si>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</si>
  <si>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</si>
  <si>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</si>
  <si>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</si>
  <si>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</si>
  <si>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</si>
  <si>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</si>
  <si>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</si>
  <si>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</si>
  <si>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</si>
  <si>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</si>
  <si>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</si>
  <si>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</si>
  <si>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</si>
  <si>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</si>
  <si>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</si>
  <si>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</si>
  <si>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</si>
  <si>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</si>
  <si>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</si>
  <si>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</si>
  <si>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</si>
  <si>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</si>
  <si>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</si>
  <si>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</si>
  <si>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</si>
  <si>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</si>
  <si>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</si>
  <si>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</si>
  <si>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</si>
  <si>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</si>
  <si>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</si>
  <si>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</si>
  <si>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</si>
  <si>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</si>
  <si>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</si>
  <si>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</si>
  <si>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</si>
  <si>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</si>
  <si>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</si>
  <si>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</si>
  <si>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</si>
  <si>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</si>
  <si>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</si>
  <si>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</si>
  <si>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</si>
  <si>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</si>
  <si>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</si>
  <si>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</si>
  <si>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</si>
  <si>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</si>
  <si>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</si>
  <si>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</si>
  <si>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</si>
  <si>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</si>
  <si>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</si>
  <si>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</si>
  <si>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</si>
  <si>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</si>
  <si>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</si>
  <si>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</si>
  <si>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</si>
  <si>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</si>
  <si>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</si>
  <si>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</si>
  <si>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</si>
  <si>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</si>
  <si>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</si>
  <si>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</si>
  <si>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</si>
  <si>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</si>
  <si>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</si>
  <si>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</si>
  <si>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</si>
  <si>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</si>
  <si>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</si>
  <si>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</si>
  <si>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</si>
  <si>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</si>
  <si>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</si>
  <si>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</si>
  <si>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</si>
  <si>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</si>
  <si>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</si>
  <si>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</si>
  <si>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</si>
  <si>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</si>
  <si>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</si>
  <si>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</si>
  <si>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</si>
  <si>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</si>
  <si>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</si>
  <si>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</si>
  <si>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</si>
  <si>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</si>
  <si>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</si>
  <si>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</si>
  <si>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</si>
  <si>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</si>
  <si>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</si>
  <si>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</si>
  <si>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</si>
  <si>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</si>
  <si>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</si>
  <si>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</si>
  <si>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</si>
  <si>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</si>
  <si>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</si>
  <si>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</si>
  <si>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</si>
  <si>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</si>
  <si>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</si>
  <si>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</si>
  <si>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</si>
  <si>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</si>
  <si>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</si>
  <si>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</si>
  <si>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</si>
  <si>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</si>
  <si>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</si>
  <si>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</si>
  <si>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</si>
  <si>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</si>
  <si>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</si>
  <si>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</si>
  <si>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</si>
  <si>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</si>
  <si>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</si>
  <si>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</si>
  <si>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</si>
  <si>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</si>
  <si>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</si>
  <si>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</si>
  <si>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</si>
  <si>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</si>
  <si>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</si>
  <si>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</si>
  <si>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</si>
  <si>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</si>
  <si>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</si>
  <si>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</si>
  <si>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</si>
  <si>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</si>
  <si>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</si>
  <si>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</si>
  <si>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</si>
  <si>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</si>
  <si>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</si>
  <si>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</si>
  <si>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</si>
  <si>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</si>
  <si>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</si>
  <si>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</si>
  <si>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</si>
  <si>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</si>
  <si>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</si>
  <si>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</si>
  <si>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</si>
  <si>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</si>
  <si>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</si>
  <si>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</si>
  <si>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</si>
  <si>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</si>
  <si>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</si>
  <si>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</si>
  <si>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</si>
  <si>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</si>
  <si>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</si>
  <si>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</si>
  <si>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</si>
  <si>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</si>
  <si>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</si>
  <si>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</si>
  <si>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</si>
  <si>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</si>
  <si>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</si>
  <si>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</si>
  <si>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</si>
  <si>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</si>
  <si>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</si>
  <si>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</si>
  <si>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</si>
  <si>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</si>
  <si>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</si>
  <si>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</si>
  <si>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</si>
  <si>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</si>
  <si>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</si>
  <si>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</si>
  <si>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</si>
  <si>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</si>
  <si>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</si>
  <si>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</si>
  <si>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</si>
  <si>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</si>
  <si>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</si>
  <si>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</si>
  <si>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</si>
  <si>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</si>
  <si>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</si>
  <si>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</si>
  <si>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</si>
  <si>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</si>
  <si>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</si>
  <si>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</si>
  <si>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</si>
  <si>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</si>
  <si>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</si>
  <si>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</si>
  <si>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</si>
  <si>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</si>
  <si>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</si>
  <si>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</si>
  <si>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</si>
  <si>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</si>
  <si>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</si>
  <si>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</si>
  <si>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</si>
  <si>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</si>
  <si>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</si>
  <si>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</si>
  <si>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</si>
  <si>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</si>
  <si>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</si>
  <si>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</si>
  <si>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</si>
  <si>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</si>
  <si>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</si>
  <si>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</si>
  <si>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</si>
  <si>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</si>
  <si>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</si>
  <si>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</si>
  <si>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</si>
  <si>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</si>
  <si>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</si>
  <si>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</si>
  <si>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</si>
  <si>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</si>
  <si>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</si>
  <si>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</si>
  <si>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</si>
  <si>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</si>
  <si>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</si>
  <si>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</si>
  <si>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</si>
  <si>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</si>
  <si>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</si>
  <si>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</si>
  <si>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</si>
  <si>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</si>
  <si>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</si>
  <si>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</si>
  <si>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</si>
  <si>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</si>
  <si>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</si>
  <si>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</si>
  <si>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</si>
  <si>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</si>
  <si>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</si>
  <si>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</si>
  <si>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</si>
  <si>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</si>
  <si>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</si>
  <si>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</si>
  <si>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</si>
  <si>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</si>
  <si>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</si>
  <si>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</si>
  <si>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</si>
  <si>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</si>
  <si>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</si>
  <si>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</si>
  <si>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</si>
  <si>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</si>
  <si>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</si>
  <si>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</si>
  <si>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</si>
  <si>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</si>
  <si>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</si>
  <si>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</si>
  <si>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</si>
  <si>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</si>
  <si>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</si>
  <si>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</si>
  <si>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</si>
  <si>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</si>
  <si>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</si>
  <si>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</si>
  <si>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</si>
  <si>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</si>
  <si>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</si>
  <si>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</si>
  <si>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</si>
  <si>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</si>
  <si>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</si>
  <si>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</si>
  <si>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</si>
  <si>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</si>
  <si>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</si>
  <si>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</si>
  <si>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</si>
  <si>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</si>
  <si>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</si>
  <si>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</si>
  <si>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</si>
  <si>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</si>
  <si>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</si>
  <si>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</si>
  <si>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</si>
  <si>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</si>
  <si>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</si>
  <si>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</si>
  <si>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</si>
  <si>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</si>
  <si>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</si>
  <si>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</si>
  <si>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</si>
  <si>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</si>
  <si>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</si>
  <si>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</si>
  <si>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</si>
  <si>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</si>
  <si>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</si>
  <si>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</si>
  <si>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</si>
  <si>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</si>
  <si>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</si>
  <si>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</si>
  <si>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</si>
  <si>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</si>
  <si>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</si>
  <si>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</si>
  <si>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</si>
  <si>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</si>
  <si>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</si>
  <si>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</si>
  <si>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</si>
  <si>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</si>
  <si>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</si>
  <si>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</si>
  <si>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</si>
  <si>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</si>
  <si>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</si>
  <si>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</si>
  <si>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</si>
  <si>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</si>
  <si>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</si>
  <si>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</si>
  <si>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</si>
  <si>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</si>
  <si>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</si>
  <si>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</si>
  <si>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</si>
  <si>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</si>
  <si>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</si>
  <si>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</si>
  <si>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</si>
  <si>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</si>
  <si>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</si>
  <si>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</si>
  <si>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</si>
  <si>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</si>
  <si>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</si>
  <si>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</si>
  <si>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</si>
  <si>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</si>
  <si>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</si>
  <si>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</si>
  <si>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</si>
  <si>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</si>
  <si>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</si>
  <si>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</si>
  <si>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</si>
  <si>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</si>
  <si>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</si>
  <si>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</si>
  <si>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</si>
  <si>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</si>
  <si>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</si>
  <si>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</si>
  <si>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</si>
  <si>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</si>
  <si>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</si>
  <si>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</si>
  <si>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</si>
  <si>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</si>
  <si>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</si>
  <si>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</si>
  <si>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</si>
  <si>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</si>
  <si>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</si>
  <si>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</si>
  <si>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</si>
  <si>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</si>
  <si>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</si>
  <si>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</si>
  <si>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</si>
  <si>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</si>
  <si>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</si>
  <si>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</si>
  <si>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</si>
  <si>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</si>
  <si>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</si>
  <si>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</si>
  <si>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</si>
  <si>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</si>
  <si>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</si>
  <si>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</si>
  <si>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</si>
  <si>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</si>
  <si>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</si>
  <si>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</si>
  <si>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</si>
  <si>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</si>
  <si>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</si>
  <si>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</si>
  <si>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</si>
  <si>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</si>
  <si>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</si>
  <si>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</si>
  <si>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</si>
  <si>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</si>
  <si>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</si>
  <si>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</si>
  <si>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</si>
  <si>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</si>
  <si>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</si>
  <si>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</si>
  <si>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</si>
  <si>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</si>
  <si>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</si>
  <si>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</si>
  <si>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</si>
  <si>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</si>
  <si>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</si>
  <si>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</si>
  <si>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</si>
  <si>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</si>
  <si>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</si>
  <si>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</si>
  <si>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</si>
  <si>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</si>
  <si>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</si>
  <si>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</si>
  <si>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</si>
  <si>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</si>
  <si>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</si>
  <si>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</si>
  <si>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</si>
  <si>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</si>
  <si>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</si>
  <si>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</si>
  <si>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</si>
  <si>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</si>
  <si>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</si>
  <si>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</si>
  <si>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</si>
  <si>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</si>
  <si>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</si>
  <si>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</si>
  <si>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</si>
  <si>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</si>
  <si>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</si>
  <si>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</si>
  <si>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</si>
  <si>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</si>
  <si>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</si>
  <si>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</si>
  <si>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</si>
  <si>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</si>
  <si>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</si>
  <si>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</si>
  <si>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</si>
  <si>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</si>
  <si>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</si>
  <si>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</si>
  <si>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</si>
  <si>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</si>
  <si>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</si>
  <si>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</si>
  <si>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</si>
  <si>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</si>
  <si>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</si>
  <si>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</si>
  <si>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</si>
  <si>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</si>
  <si>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</si>
  <si>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</si>
  <si>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</si>
  <si>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</si>
  <si>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</si>
  <si>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</si>
  <si>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</si>
  <si>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</si>
  <si>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</si>
  <si>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</si>
  <si>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</si>
  <si>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</si>
  <si>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</si>
  <si>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</si>
  <si>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</si>
  <si>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</si>
  <si>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</si>
  <si>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</si>
  <si>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</si>
  <si>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</si>
  <si>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</si>
  <si>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</si>
  <si>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</si>
  <si>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</si>
  <si>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</si>
  <si>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</si>
  <si>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</si>
  <si>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</si>
  <si>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</si>
  <si>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</si>
  <si>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</si>
  <si>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</si>
  <si>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</si>
  <si>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</si>
  <si>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</si>
  <si>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</si>
  <si>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</si>
  <si>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</si>
  <si>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</si>
  <si>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</si>
  <si>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</si>
  <si>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</si>
  <si>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</si>
  <si>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</si>
  <si>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</si>
  <si>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</si>
  <si>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</si>
  <si>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</si>
  <si>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</si>
  <si>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</si>
  <si>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</si>
  <si>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</si>
  <si>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</si>
  <si>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</si>
  <si>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</si>
  <si>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</si>
  <si>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</si>
  <si>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</si>
  <si>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</si>
  <si>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</si>
  <si>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</si>
  <si>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</si>
  <si>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</si>
  <si>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</si>
  <si>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</si>
  <si>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</si>
  <si>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</si>
  <si>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</si>
  <si>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</si>
  <si>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</si>
  <si>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</si>
  <si>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</si>
  <si>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</si>
  <si>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</si>
  <si>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</si>
  <si>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</si>
  <si>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</si>
  <si>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</si>
  <si>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</si>
  <si>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</si>
  <si>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</si>
  <si>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</si>
  <si>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</si>
  <si>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</si>
  <si>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</si>
  <si>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</si>
  <si>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</si>
  <si>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</si>
  <si>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</si>
  <si>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</si>
  <si>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</si>
  <si>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</si>
  <si>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</si>
  <si>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</si>
  <si>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</si>
  <si>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</si>
  <si>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</si>
  <si>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</si>
  <si>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</si>
  <si>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</si>
  <si>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</si>
  <si>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</si>
  <si>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</si>
  <si>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</si>
  <si>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</si>
  <si>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</si>
  <si>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</si>
  <si>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</si>
  <si>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</si>
  <si>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</si>
  <si>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</si>
  <si>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</si>
  <si>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</si>
  <si>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</si>
  <si>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</si>
  <si>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</si>
  <si>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</si>
  <si>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</si>
  <si>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</si>
  <si>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</si>
  <si>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</si>
  <si>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</si>
  <si>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</si>
  <si>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</si>
  <si>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</si>
  <si>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</si>
  <si>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</si>
  <si>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</si>
  <si>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</si>
  <si>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</si>
  <si>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</si>
  <si>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</si>
  <si>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</si>
  <si>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</si>
  <si>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</si>
  <si>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</si>
  <si>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</si>
  <si>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</si>
  <si>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</si>
  <si>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</si>
  <si>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</si>
  <si>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</si>
  <si>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</si>
  <si>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</si>
  <si>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</si>
  <si>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</si>
  <si>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</si>
  <si>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</si>
  <si>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</si>
  <si>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</si>
  <si>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</si>
  <si>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</si>
  <si>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</si>
  <si>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</si>
  <si>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</si>
  <si>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</si>
  <si>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</si>
  <si>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</si>
  <si>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</si>
  <si>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</si>
  <si>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</si>
  <si>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</si>
  <si>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</si>
  <si>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</si>
  <si>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</si>
  <si>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</si>
  <si>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</si>
  <si>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</si>
  <si>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</si>
  <si>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</si>
  <si>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</si>
  <si>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</si>
  <si>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</si>
  <si>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</si>
  <si>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</si>
  <si>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</si>
  <si>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</si>
  <si>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</si>
  <si>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</si>
  <si>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</si>
  <si>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</si>
  <si>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</si>
  <si>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</si>
  <si>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</si>
  <si>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</si>
  <si>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</si>
  <si>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</si>
  <si>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</si>
  <si>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</si>
  <si>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</si>
  <si>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</si>
  <si>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</si>
  <si>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</si>
  <si>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</si>
  <si>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</si>
  <si>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</si>
  <si>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</si>
  <si>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</si>
  <si>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</si>
  <si>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</si>
  <si>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</si>
  <si>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</si>
  <si>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</si>
  <si>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</si>
  <si>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</si>
  <si>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</si>
  <si>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</si>
  <si>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</si>
  <si>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</si>
  <si>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</si>
  <si>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</si>
  <si>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</si>
  <si>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</si>
  <si>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</si>
  <si>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</si>
  <si>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</si>
  <si>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</si>
  <si>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</si>
  <si>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</si>
  <si>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</si>
  <si>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</si>
  <si>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</si>
  <si>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</si>
  <si>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</si>
  <si>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</si>
  <si>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</si>
  <si>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</si>
  <si>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</si>
  <si>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</si>
  <si>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</si>
  <si>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</si>
  <si>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</si>
  <si>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</si>
  <si>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</si>
  <si>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</si>
  <si>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</si>
  <si>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</si>
  <si>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</si>
  <si>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</si>
  <si>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</si>
  <si>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</si>
  <si>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</si>
  <si>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</si>
  <si>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</si>
  <si>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</si>
  <si>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</si>
  <si>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</si>
  <si>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</si>
  <si>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</si>
  <si>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</si>
  <si>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</si>
  <si>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</si>
  <si>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</si>
  <si>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</si>
  <si>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</si>
  <si>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</si>
  <si>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</si>
  <si>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</si>
  <si>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</si>
  <si>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</si>
  <si>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</si>
  <si>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</si>
  <si>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</si>
  <si>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</si>
  <si>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</si>
  <si>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</si>
  <si>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</si>
  <si>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</si>
  <si>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</si>
  <si>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</si>
  <si>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</si>
  <si>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</si>
  <si>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</si>
  <si>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</si>
  <si>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</si>
  <si>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</si>
  <si>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</si>
  <si>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</si>
  <si>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</si>
  <si>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</si>
  <si>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</si>
  <si>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</si>
  <si>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</si>
  <si>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</si>
  <si>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</si>
  <si>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</si>
  <si>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</si>
  <si>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</si>
  <si>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</si>
  <si>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</si>
  <si>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</si>
  <si>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</si>
  <si>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</si>
  <si>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</si>
  <si>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</si>
  <si>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</si>
  <si>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</si>
  <si>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</si>
  <si>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</si>
  <si>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</si>
  <si>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</si>
  <si>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</si>
  <si>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</si>
  <si>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</si>
  <si>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</si>
  <si>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</si>
  <si>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</si>
  <si>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</si>
  <si>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</si>
  <si>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</si>
  <si>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</si>
  <si>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</si>
  <si>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</si>
  <si>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</si>
  <si>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</si>
  <si>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</si>
  <si>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</si>
  <si>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</si>
  <si>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</si>
  <si>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</si>
  <si>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</si>
  <si>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</si>
  <si>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</si>
  <si>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</si>
  <si>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</si>
  <si>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</si>
  <si>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</si>
  <si>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</si>
  <si>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</si>
  <si>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</si>
  <si>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</si>
  <si>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</si>
  <si>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</si>
  <si>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</si>
  <si>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</si>
  <si>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</si>
  <si>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</si>
  <si>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</si>
  <si>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</si>
  <si>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</si>
  <si>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</si>
  <si>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</si>
  <si>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</si>
  <si>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</si>
  <si>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</si>
  <si>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</si>
  <si>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</si>
  <si>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</si>
  <si>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</si>
  <si>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</si>
  <si>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</si>
  <si>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</si>
  <si>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</si>
  <si>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</si>
  <si>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</si>
  <si>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</si>
  <si>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</si>
  <si>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</si>
  <si>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</si>
  <si>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</si>
  <si>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</si>
  <si>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</si>
  <si>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</si>
  <si>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</si>
  <si>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</si>
  <si>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</si>
  <si>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</si>
  <si>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</si>
  <si>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</si>
  <si>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</si>
  <si>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</si>
  <si>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</si>
  <si>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</si>
  <si>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</si>
  <si>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</si>
  <si>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</si>
  <si>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</si>
  <si>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</si>
  <si>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</si>
  <si>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</si>
  <si>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</si>
  <si>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</si>
  <si>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</si>
  <si>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</si>
  <si>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</si>
  <si>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</si>
  <si>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</si>
  <si>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</si>
  <si>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</si>
  <si>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</si>
  <si>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</si>
  <si>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</si>
  <si>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</si>
  <si>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</si>
  <si>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</si>
  <si>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</si>
  <si>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</si>
  <si>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</si>
  <si>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</si>
  <si>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</si>
  <si>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</si>
  <si>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</si>
  <si>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</si>
  <si>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</si>
  <si>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</si>
  <si>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</si>
  <si>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</si>
  <si>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</si>
  <si>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</si>
  <si>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</si>
  <si>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</si>
  <si>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</si>
  <si>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</si>
  <si>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</si>
  <si>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</si>
  <si>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</si>
  <si>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</si>
  <si>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</si>
  <si>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</si>
  <si>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</si>
  <si>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</si>
  <si>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</si>
  <si>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</si>
  <si>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</si>
  <si>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</si>
  <si>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</si>
  <si>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</si>
  <si>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</si>
  <si>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</si>
  <si>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</si>
  <si>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</si>
  <si>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</si>
  <si>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</si>
  <si>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</si>
  <si>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</si>
  <si>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</si>
  <si>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</si>
  <si>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</si>
  <si>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</si>
  <si>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</si>
  <si>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</si>
  <si>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</si>
  <si>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</si>
  <si>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</si>
  <si>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</si>
  <si>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</si>
  <si>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</si>
  <si>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</si>
  <si>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</si>
  <si>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</si>
  <si>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</si>
  <si>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</si>
  <si>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</si>
  <si>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</si>
  <si>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</si>
  <si>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</si>
  <si>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</si>
  <si>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</si>
  <si>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</si>
  <si>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</si>
  <si>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</si>
  <si>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</si>
  <si>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</si>
  <si>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</si>
  <si>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</si>
  <si>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</si>
  <si>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</si>
  <si>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</si>
  <si>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</si>
  <si>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</si>
  <si>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</si>
  <si>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</si>
  <si>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</si>
  <si>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</si>
  <si>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</si>
  <si>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</si>
  <si>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</si>
  <si>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</si>
  <si>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</si>
  <si>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</si>
  <si>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</si>
  <si>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</si>
  <si>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</si>
  <si>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</si>
  <si>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</si>
  <si>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</si>
  <si>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</si>
  <si>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</si>
  <si>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</si>
  <si>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</si>
  <si>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</si>
  <si>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</si>
  <si>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</si>
  <si>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</si>
  <si>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</si>
  <si>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</si>
  <si>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</si>
  <si>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</si>
  <si>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</si>
  <si>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</si>
  <si>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</si>
  <si>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</si>
  <si>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</si>
  <si>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</si>
  <si>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</si>
  <si>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</si>
  <si>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</si>
  <si>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</si>
  <si>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</si>
  <si>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</si>
  <si>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</si>
  <si>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</si>
  <si>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</si>
  <si>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</si>
  <si>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</si>
  <si>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</si>
  <si>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</si>
  <si>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</si>
  <si>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</si>
  <si>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</si>
  <si>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</si>
  <si>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</si>
  <si>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</si>
  <si>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</si>
  <si>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</si>
  <si>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</si>
  <si>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</si>
  <si>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</si>
  <si>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</si>
  <si>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</si>
  <si>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</si>
  <si>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</si>
  <si>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</si>
  <si>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</si>
  <si>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</si>
  <si>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</si>
  <si>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</si>
  <si>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</si>
  <si>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</si>
  <si>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</si>
  <si>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</si>
  <si>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</si>
  <si>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</si>
  <si>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</si>
  <si>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</si>
  <si>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</si>
  <si>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</si>
  <si>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</si>
  <si>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</si>
  <si>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</si>
  <si>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</si>
  <si>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</si>
  <si>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</si>
  <si>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</si>
  <si>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</si>
  <si>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</si>
  <si>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</si>
  <si>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</si>
  <si>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</si>
  <si>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</si>
  <si>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</si>
  <si>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</si>
  <si>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</si>
  <si>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</si>
  <si>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</si>
  <si>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</si>
  <si>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</si>
  <si>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</si>
  <si>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</si>
  <si>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</si>
  <si>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</si>
  <si>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</si>
  <si>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</si>
  <si>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</si>
  <si>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</si>
  <si>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</si>
  <si>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</si>
  <si>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</si>
  <si>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</si>
  <si>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</si>
  <si>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</si>
  <si>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</si>
  <si>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</si>
  <si>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</si>
  <si>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</si>
  <si>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</si>
  <si>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</si>
  <si>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</si>
  <si>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</si>
  <si>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</si>
  <si>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</si>
  <si>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</si>
  <si>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</si>
  <si>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</si>
  <si>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</si>
  <si>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</si>
  <si>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</si>
  <si>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</si>
  <si>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</si>
  <si>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</si>
  <si>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</si>
  <si>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</si>
  <si>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</si>
  <si>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</si>
  <si>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</si>
  <si>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</si>
  <si>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</si>
  <si>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</si>
  <si>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</si>
  <si>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</si>
  <si>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</si>
  <si>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</si>
  <si>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</si>
  <si>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</si>
  <si>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</si>
  <si>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</si>
  <si>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</si>
  <si>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</si>
  <si>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</si>
  <si>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</si>
  <si>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</si>
  <si>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</si>
  <si>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</si>
  <si>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</si>
  <si>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</si>
  <si>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</si>
  <si>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</si>
  <si>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</si>
  <si>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</si>
  <si>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</si>
  <si>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</si>
  <si>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</si>
  <si>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</si>
  <si>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</si>
  <si>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</si>
  <si>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</si>
  <si>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</si>
  <si>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</si>
  <si>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</si>
  <si>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</si>
  <si>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</si>
  <si>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</si>
  <si>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</si>
  <si>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</si>
  <si>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</si>
  <si>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</si>
  <si>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</si>
  <si>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</si>
  <si>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</si>
  <si>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</si>
  <si>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</si>
  <si>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</si>
  <si>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</si>
  <si>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</si>
  <si>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</si>
  <si>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</si>
  <si>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</si>
  <si>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</si>
  <si>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</si>
  <si>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</si>
  <si>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</si>
  <si>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</si>
  <si>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</si>
  <si>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</si>
  <si>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</si>
  <si>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</si>
  <si>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</si>
  <si>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</si>
  <si>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</si>
  <si>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</si>
  <si>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</si>
  <si>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</si>
  <si>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</si>
  <si>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</si>
  <si>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</si>
  <si>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</si>
  <si>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</si>
  <si>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</si>
  <si>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</si>
  <si>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</si>
  <si>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</si>
  <si>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</si>
  <si>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</si>
  <si>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</si>
  <si>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</si>
  <si>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</si>
  <si>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</si>
  <si>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</si>
  <si>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</si>
  <si>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</si>
  <si>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</si>
  <si>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</si>
  <si>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</si>
  <si>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</si>
  <si>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</si>
  <si>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</si>
  <si>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</si>
  <si>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</si>
  <si>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</si>
  <si>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</si>
  <si>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</si>
  <si>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</si>
  <si>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</si>
  <si>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</si>
  <si>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</si>
  <si>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</si>
  <si>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</si>
  <si>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</si>
  <si>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</si>
  <si>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</si>
  <si>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</si>
  <si>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</si>
  <si>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</si>
  <si>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</si>
  <si>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</si>
  <si>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</si>
  <si>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</si>
  <si>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</si>
  <si>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</si>
  <si>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</si>
  <si>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</si>
  <si>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</si>
  <si>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</si>
  <si>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</si>
  <si>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</si>
  <si>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</si>
  <si>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</si>
  <si>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</si>
  <si>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</si>
  <si>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</si>
  <si>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</si>
  <si>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</si>
  <si>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</si>
  <si>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</si>
  <si>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</si>
  <si>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</si>
  <si>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</si>
  <si>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</si>
  <si>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</si>
  <si>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</si>
  <si>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</si>
  <si>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</si>
  <si>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</si>
  <si>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</si>
  <si>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</si>
  <si>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</si>
  <si>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</si>
  <si>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</si>
  <si>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</si>
  <si>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</si>
  <si>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</si>
  <si>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</si>
  <si>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</si>
  <si>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</si>
  <si>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</si>
  <si>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</si>
  <si>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</si>
  <si>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</si>
  <si>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</si>
  <si>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</si>
  <si>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</si>
  <si>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</si>
  <si>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</si>
  <si>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</si>
  <si>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</si>
  <si>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</si>
  <si>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</si>
  <si>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</si>
  <si>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</si>
  <si>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</si>
  <si>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</si>
  <si>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</si>
  <si>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</si>
  <si>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</si>
  <si>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</si>
  <si>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</si>
  <si>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</si>
  <si>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</si>
  <si>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</si>
  <si>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</si>
  <si>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</si>
  <si>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</si>
  <si>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</si>
  <si>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</si>
  <si>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</si>
  <si>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</si>
  <si>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</si>
  <si>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</si>
  <si>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</si>
  <si>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</si>
  <si>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</si>
  <si>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</si>
  <si>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</si>
  <si>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</si>
  <si>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</si>
  <si>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</si>
  <si>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</si>
  <si>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</si>
  <si>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</si>
  <si>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</si>
  <si>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</si>
  <si>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</si>
  <si>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</si>
  <si>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</si>
  <si>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</si>
  <si>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</si>
  <si>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</si>
  <si>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</si>
  <si>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</si>
  <si>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</si>
  <si>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</si>
  <si>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</si>
  <si>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</si>
  <si>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</si>
  <si>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</si>
  <si>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</si>
  <si>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</si>
  <si>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</si>
  <si>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</si>
  <si>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</si>
  <si>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</si>
  <si>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</si>
  <si>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</si>
  <si>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</si>
  <si>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</si>
  <si>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</si>
  <si>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</si>
  <si>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</si>
  <si>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</si>
  <si>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</si>
  <si>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</si>
  <si>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</si>
  <si>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</si>
  <si>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</si>
  <si>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</si>
  <si>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</si>
  <si>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</si>
  <si>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</si>
  <si>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</si>
  <si>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</si>
  <si>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</si>
  <si>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</si>
  <si>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</si>
  <si>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</si>
  <si>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</si>
  <si>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</si>
  <si>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</si>
  <si>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</si>
  <si>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</si>
  <si>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</si>
  <si>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</si>
  <si>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</si>
  <si>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</si>
  <si>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</si>
  <si>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</si>
  <si>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</si>
  <si>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</si>
  <si>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</si>
  <si>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</si>
  <si>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</si>
  <si>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</si>
  <si>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</si>
  <si>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</si>
  <si>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</si>
  <si>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</si>
  <si>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</si>
  <si>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</si>
  <si>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</si>
  <si>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</si>
  <si>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</si>
  <si>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</si>
  <si>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</si>
  <si>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</si>
  <si>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</si>
  <si>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</si>
  <si>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</si>
  <si>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</si>
  <si>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</si>
  <si>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</si>
  <si>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</si>
  <si>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</si>
  <si>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</si>
  <si>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</si>
  <si>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</si>
  <si>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</si>
  <si>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</si>
  <si>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</si>
  <si>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</si>
  <si>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</si>
  <si>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</si>
  <si>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</si>
  <si>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</si>
  <si>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</si>
  <si>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</si>
  <si>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</si>
  <si>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</si>
  <si>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</si>
  <si>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</si>
  <si>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</si>
  <si>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</si>
  <si>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</si>
  <si>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</si>
  <si>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</si>
  <si>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</si>
  <si>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</si>
  <si>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</si>
  <si>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</si>
  <si>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</si>
  <si>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</si>
  <si>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</si>
  <si>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</si>
  <si>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</si>
  <si>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</si>
  <si>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</si>
  <si>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</si>
  <si>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</si>
  <si>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</si>
  <si>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</si>
  <si>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</si>
  <si>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</si>
  <si>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</si>
  <si>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</si>
  <si>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</si>
  <si>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</si>
  <si>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</si>
  <si>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</si>
  <si>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</si>
  <si>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</si>
  <si>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</si>
  <si>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</si>
  <si>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</si>
  <si>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</si>
  <si>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</si>
  <si>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</si>
  <si>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</si>
  <si>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</si>
  <si>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</si>
  <si>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</si>
  <si>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</si>
  <si>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</si>
  <si>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</si>
  <si>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</si>
  <si>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</si>
  <si>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</si>
  <si>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</si>
  <si>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</si>
  <si>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</si>
  <si>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</si>
  <si>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</si>
  <si>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</si>
  <si>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</si>
  <si>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</si>
  <si>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</si>
  <si>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</si>
  <si>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</si>
  <si>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</si>
  <si>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</si>
  <si>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</si>
  <si>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</si>
  <si>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</si>
  <si>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</si>
  <si>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</si>
  <si>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</si>
  <si>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</si>
  <si>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</si>
  <si>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</si>
  <si>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</si>
  <si>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</si>
  <si>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</si>
  <si>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</si>
  <si>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</si>
  <si>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</si>
  <si>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</si>
  <si>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</si>
  <si>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</si>
  <si>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</si>
  <si>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</si>
  <si>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</si>
  <si>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</si>
  <si>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</si>
  <si>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</si>
  <si>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</si>
  <si>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</si>
  <si>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</si>
  <si>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</si>
  <si>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</si>
  <si>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</si>
  <si>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</si>
  <si>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</si>
  <si>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</si>
  <si>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</si>
  <si>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</si>
  <si>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</si>
  <si>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</si>
  <si>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</si>
  <si>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</si>
  <si>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</si>
  <si>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</si>
  <si>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</si>
  <si>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</si>
  <si>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</si>
  <si>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</si>
  <si>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</si>
  <si>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</si>
  <si>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</si>
  <si>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</si>
  <si>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</si>
  <si>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</si>
  <si>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</si>
  <si>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</si>
  <si>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</si>
  <si>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</si>
  <si>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</si>
  <si>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</si>
  <si>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</si>
  <si>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</si>
  <si>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</si>
  <si>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</si>
  <si>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</si>
  <si>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</si>
  <si>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</si>
  <si>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</si>
  <si>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</si>
  <si>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</si>
  <si>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</si>
  <si>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</si>
  <si>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</si>
  <si>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</si>
  <si>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</si>
  <si>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</si>
  <si>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</si>
  <si>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</si>
  <si>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</si>
  <si>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</si>
  <si>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</si>
  <si>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</si>
  <si>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</si>
  <si>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</si>
  <si>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</si>
  <si>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</si>
  <si>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</si>
  <si>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</si>
  <si>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</si>
  <si>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</si>
  <si>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</si>
  <si>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</si>
  <si>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</si>
  <si>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</si>
  <si>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</si>
  <si>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</si>
  <si>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</si>
  <si>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</si>
  <si>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</si>
  <si>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</si>
  <si>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</si>
  <si>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</si>
  <si>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</si>
  <si>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</si>
  <si>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</si>
  <si>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</si>
  <si>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</si>
  <si>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</si>
  <si>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</si>
  <si>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</si>
  <si>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</si>
  <si>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</si>
  <si>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</si>
  <si>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</si>
  <si>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</si>
  <si>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</si>
  <si>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</si>
  <si>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</si>
  <si>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</si>
  <si>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</si>
  <si>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</si>
  <si>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</si>
  <si>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</si>
  <si>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</si>
  <si>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</si>
  <si>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</si>
  <si>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</si>
  <si>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</si>
  <si>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</si>
  <si>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</si>
  <si>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</si>
  <si>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</si>
  <si>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</si>
  <si>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</si>
  <si>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</si>
  <si>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</si>
  <si>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</si>
  <si>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</si>
  <si>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</si>
  <si>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</si>
  <si>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</si>
  <si>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</si>
  <si>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</si>
  <si>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</si>
  <si>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</si>
  <si>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</si>
  <si>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</si>
  <si>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</si>
  <si>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</si>
  <si>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</si>
  <si>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</si>
  <si>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</si>
  <si>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</si>
  <si>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</si>
  <si>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</si>
  <si>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</si>
  <si>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</si>
  <si>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</si>
  <si>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</si>
  <si>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</si>
  <si>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</si>
  <si>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</si>
  <si>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</si>
  <si>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</si>
  <si>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</si>
  <si>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</si>
  <si>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</si>
  <si>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</si>
  <si>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</si>
  <si>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</si>
  <si>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</si>
  <si>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</si>
  <si>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</si>
  <si>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</si>
  <si>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</si>
  <si>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</si>
  <si>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</si>
  <si>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</si>
  <si>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</si>
  <si>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</si>
  <si>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</si>
  <si>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</si>
  <si>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</si>
  <si>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</si>
  <si>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</si>
  <si>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</si>
  <si>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</si>
  <si>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</si>
  <si>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</si>
  <si>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</si>
  <si>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</si>
  <si>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</si>
  <si>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</si>
  <si>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</si>
  <si>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</si>
  <si>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</si>
  <si>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</si>
  <si>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</si>
  <si>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</si>
  <si>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</si>
  <si>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</si>
  <si>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</si>
  <si>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</si>
  <si>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</si>
  <si>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</si>
  <si>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</si>
  <si>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</si>
  <si>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</si>
  <si>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</si>
  <si>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</si>
  <si>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</si>
  <si>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</si>
  <si>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</si>
  <si>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</si>
  <si>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</si>
  <si>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</si>
  <si>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</si>
  <si>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</si>
  <si>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</si>
  <si>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</si>
  <si>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</si>
  <si>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</si>
  <si>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</si>
  <si>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</si>
  <si>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</si>
  <si>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</si>
  <si>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</si>
  <si>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</si>
  <si>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</si>
  <si>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</si>
  <si>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</si>
  <si>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</si>
  <si>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</si>
  <si>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</si>
  <si>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</si>
  <si>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</si>
  <si>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</si>
  <si>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</si>
  <si>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</si>
  <si>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</si>
  <si>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</si>
  <si>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</si>
  <si>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</si>
  <si>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</si>
  <si>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</si>
  <si>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</si>
  <si>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</si>
  <si>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</si>
  <si>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</si>
  <si>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</si>
  <si>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</si>
  <si>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</si>
  <si>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</si>
  <si>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</si>
  <si>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</si>
  <si>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</si>
  <si>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</si>
  <si>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</si>
  <si>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</si>
  <si>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</si>
  <si>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</si>
  <si>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</si>
  <si>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</si>
  <si>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</si>
  <si>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</si>
  <si>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</si>
  <si>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</si>
  <si>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</si>
  <si>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</si>
  <si>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</si>
  <si>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</si>
  <si>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</si>
  <si>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</si>
  <si>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</si>
  <si>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</si>
  <si>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</si>
  <si>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</si>
  <si>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</si>
  <si>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</si>
  <si>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</si>
  <si>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</si>
  <si>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</si>
  <si>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</si>
  <si>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</si>
  <si>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</si>
  <si>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</si>
  <si>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</si>
  <si>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</si>
  <si>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</si>
  <si>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</si>
  <si>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</si>
  <si>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</si>
  <si>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</si>
  <si>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</si>
  <si>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</si>
  <si>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</si>
  <si>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</si>
  <si>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</si>
  <si>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</si>
  <si>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</si>
  <si>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</si>
  <si>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</si>
  <si>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</si>
  <si>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</si>
  <si>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</si>
  <si>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</si>
  <si>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</si>
  <si>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</si>
  <si>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</si>
  <si>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</si>
  <si>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</si>
  <si>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</si>
  <si>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</si>
  <si>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</si>
  <si>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</si>
  <si>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</si>
  <si>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</si>
  <si>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</si>
  <si>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</si>
  <si>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</si>
  <si>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</si>
  <si>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</si>
  <si>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</si>
  <si>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</si>
  <si>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</si>
  <si>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</si>
  <si>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</si>
  <si>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</si>
  <si>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</si>
  <si>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</si>
  <si>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</si>
  <si>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</si>
  <si>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</si>
  <si>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</si>
  <si>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</si>
  <si>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</si>
  <si>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</si>
  <si>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</si>
  <si>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</si>
  <si>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</si>
  <si>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</si>
  <si>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</si>
  <si>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</si>
  <si>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</si>
  <si>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</si>
  <si>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</si>
  <si>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</si>
  <si>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</si>
  <si>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</si>
  <si>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</si>
  <si>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</si>
  <si>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</si>
  <si>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</si>
  <si>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</si>
  <si>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</si>
  <si>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</si>
  <si>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</si>
  <si>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</si>
  <si>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</si>
  <si>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</si>
  <si>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</si>
  <si>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</si>
  <si>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</si>
  <si>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</si>
  <si>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</si>
  <si>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</si>
  <si>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</si>
  <si>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</si>
  <si>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</si>
  <si>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</si>
  <si>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</si>
  <si>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</si>
  <si>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</si>
  <si>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</si>
  <si>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</si>
  <si>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</si>
  <si>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</si>
  <si>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</si>
  <si>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</si>
  <si>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</si>
  <si>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</si>
  <si>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</si>
  <si>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</si>
  <si>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</si>
  <si>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</si>
  <si>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</si>
  <si>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</si>
  <si>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</si>
  <si>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</si>
  <si>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</si>
  <si>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</si>
  <si>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</si>
  <si>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</si>
  <si>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</si>
  <si>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</si>
  <si>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</si>
  <si>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</si>
  <si>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</si>
  <si>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</si>
  <si>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</si>
  <si>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</si>
  <si>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</si>
  <si>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</si>
  <si>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</si>
  <si>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</si>
  <si>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</si>
  <si>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</si>
  <si>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</si>
  <si>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</si>
  <si>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</si>
  <si>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</si>
  <si>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</si>
  <si>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</si>
  <si>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</si>
  <si>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</si>
  <si>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</si>
  <si>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</si>
  <si>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</si>
  <si>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</si>
  <si>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</si>
  <si>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</si>
  <si>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</si>
  <si>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</si>
  <si>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</si>
  <si>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</si>
  <si>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</si>
  <si>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</si>
  <si>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</si>
  <si>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</si>
  <si>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</si>
  <si>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</si>
  <si>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</si>
  <si>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</si>
  <si>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</si>
  <si>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</si>
  <si>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</si>
  <si>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</si>
  <si>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</si>
  <si>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</si>
  <si>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</si>
  <si>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</si>
  <si>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</si>
  <si>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</si>
  <si>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</si>
  <si>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</si>
  <si>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</si>
  <si>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</si>
  <si>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</si>
  <si>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</si>
  <si>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</si>
  <si>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</si>
  <si>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</si>
  <si>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</si>
  <si>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</si>
  <si>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</si>
  <si>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</si>
  <si>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</si>
  <si>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</si>
  <si>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</si>
  <si>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</si>
  <si>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</si>
  <si>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</si>
  <si>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</si>
  <si>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</si>
  <si>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</si>
  <si>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</si>
  <si>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</si>
  <si>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</si>
  <si>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</si>
  <si>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</si>
  <si>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</si>
  <si>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</si>
  <si>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</si>
  <si>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</si>
  <si>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</si>
  <si>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</si>
  <si>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</si>
  <si>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</si>
  <si>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</si>
  <si>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</si>
  <si>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</si>
  <si>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</si>
  <si>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</si>
  <si>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</si>
  <si>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</si>
  <si>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</si>
  <si>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</si>
  <si>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</si>
  <si>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</si>
  <si>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</si>
  <si>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</si>
  <si>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</si>
  <si>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</si>
  <si>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</si>
  <si>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</si>
  <si>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</si>
  <si>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</si>
  <si>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</si>
  <si>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</si>
  <si>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</si>
  <si>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</si>
  <si>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</si>
  <si>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</si>
  <si>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</si>
  <si>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</si>
  <si>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</si>
  <si>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</si>
  <si>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</si>
  <si>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</si>
  <si>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</si>
  <si>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</si>
  <si>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</si>
  <si>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</si>
  <si>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</si>
  <si>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</si>
  <si>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</si>
  <si>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</si>
  <si>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</si>
  <si>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</si>
  <si>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</si>
  <si>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</si>
  <si>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</si>
  <si>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</si>
  <si>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</si>
  <si>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</si>
  <si>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</si>
  <si>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</si>
  <si>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</si>
  <si>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</si>
  <si>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</si>
  <si>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</si>
  <si>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</si>
  <si>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</si>
  <si>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</si>
  <si>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</si>
  <si>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</si>
  <si>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</si>
  <si>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</si>
  <si>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</si>
  <si>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</si>
  <si>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</si>
  <si>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</si>
  <si>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</si>
  <si>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</si>
  <si>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</si>
  <si>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</si>
  <si>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</si>
  <si>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</si>
  <si>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</si>
  <si>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</si>
  <si>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</si>
  <si>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</si>
  <si>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</si>
  <si>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</si>
  <si>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</si>
  <si>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</si>
  <si>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</si>
  <si>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</si>
  <si>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</si>
  <si>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</si>
  <si>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</si>
  <si>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</si>
  <si>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</si>
  <si>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</si>
  <si>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</si>
  <si>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</si>
  <si>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</si>
  <si>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</si>
  <si>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</si>
  <si>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</si>
  <si>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</si>
  <si>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</si>
  <si>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</si>
  <si>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</si>
  <si>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</si>
  <si>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</si>
  <si>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</si>
  <si>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</si>
  <si>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</si>
  <si>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</si>
  <si>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</si>
  <si>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</si>
  <si>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</si>
  <si>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</si>
  <si>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</si>
  <si>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</si>
  <si>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</si>
  <si>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</si>
  <si>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</si>
  <si>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</si>
  <si>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</si>
  <si>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</si>
  <si>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</si>
  <si>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</si>
  <si>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</si>
  <si>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</si>
  <si>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</si>
  <si>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</si>
  <si>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</si>
  <si>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</si>
  <si>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</si>
  <si>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</si>
  <si>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</si>
  <si>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</si>
  <si>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</si>
  <si>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</si>
  <si>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</si>
  <si>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</si>
  <si>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</si>
  <si>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</si>
  <si>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</si>
  <si>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</si>
  <si>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</si>
  <si>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</si>
  <si>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</si>
  <si>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</si>
  <si>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</si>
  <si>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</si>
  <si>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</si>
  <si>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</si>
  <si>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</si>
  <si>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</si>
  <si>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</si>
  <si>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</si>
  <si>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</si>
  <si>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</si>
  <si>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</si>
  <si>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</si>
  <si>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</si>
  <si>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</si>
  <si>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</si>
  <si>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</si>
  <si>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</si>
  <si>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</si>
  <si>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</si>
  <si>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</si>
  <si>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</si>
  <si>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</si>
  <si>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</si>
  <si>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</si>
  <si>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</si>
  <si>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</si>
  <si>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</si>
  <si>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</si>
  <si>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</si>
  <si>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</si>
  <si>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</si>
  <si>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</si>
  <si>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</si>
  <si>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</si>
  <si>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</si>
  <si>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</si>
  <si>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</si>
  <si>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</si>
  <si>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</si>
  <si>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</si>
  <si>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</si>
  <si>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</si>
  <si>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</si>
  <si>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</si>
  <si>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</si>
  <si>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</si>
  <si>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</si>
  <si>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</si>
  <si>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</si>
  <si>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</si>
  <si>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</si>
  <si>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</si>
  <si>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</si>
  <si>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</si>
  <si>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</si>
  <si>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</si>
  <si>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</si>
  <si>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</si>
  <si>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</si>
  <si>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</si>
  <si>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</si>
  <si>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</si>
  <si>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</si>
  <si>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</si>
  <si>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</si>
  <si>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</si>
  <si>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</si>
  <si>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</si>
  <si>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</si>
  <si>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</si>
  <si>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</si>
  <si>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</si>
  <si>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</si>
  <si>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</si>
  <si>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</si>
  <si>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</si>
  <si>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</si>
  <si>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</si>
  <si>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</si>
  <si>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</si>
  <si>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</si>
  <si>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</si>
  <si>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</si>
  <si>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</si>
  <si>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</si>
  <si>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</si>
  <si>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</si>
  <si>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</si>
  <si>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</si>
  <si>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</si>
  <si>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</si>
  <si>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</si>
  <si>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</si>
  <si>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</si>
  <si>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</si>
  <si>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</si>
  <si>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</si>
  <si>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</si>
  <si>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</si>
  <si>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</si>
  <si>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</si>
  <si>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</si>
  <si>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</si>
  <si>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</si>
  <si>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</si>
  <si>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</si>
  <si>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</si>
  <si>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</si>
  <si>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</si>
  <si>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</si>
  <si>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</si>
  <si>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</si>
  <si>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</si>
  <si>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</si>
  <si>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</si>
  <si>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</si>
  <si>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</si>
  <si>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</si>
  <si>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</si>
  <si>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</si>
  <si>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</si>
  <si>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</si>
  <si>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</si>
  <si>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</si>
  <si>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</si>
  <si>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</si>
  <si>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</si>
  <si>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</si>
  <si>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</si>
  <si>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</si>
  <si>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</si>
  <si>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</si>
  <si>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</si>
  <si>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</si>
  <si>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</si>
  <si>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</si>
  <si>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</si>
  <si>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</si>
  <si>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</si>
  <si>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</si>
  <si>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</si>
  <si>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</si>
  <si>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</si>
  <si>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</si>
  <si>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</si>
  <si>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</si>
  <si>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</si>
  <si>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</si>
  <si>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</si>
  <si>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</si>
  <si>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</si>
  <si>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</si>
  <si>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</si>
  <si>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</si>
  <si>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</si>
  <si>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</si>
  <si>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</si>
  <si>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</si>
  <si>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</si>
  <si>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</si>
  <si>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</si>
  <si>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</si>
  <si>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</si>
  <si>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</si>
  <si>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</si>
  <si>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</si>
  <si>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</si>
  <si>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</si>
  <si>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</si>
  <si>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</si>
  <si>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</si>
  <si>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</si>
  <si>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</si>
  <si>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</si>
  <si>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</si>
  <si>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</si>
  <si>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</si>
  <si>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</si>
  <si>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</si>
  <si>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</si>
  <si>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</si>
  <si>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</si>
  <si>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</si>
  <si>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</si>
  <si>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</si>
  <si>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</si>
  <si>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</si>
  <si>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</si>
  <si>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</si>
  <si>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</si>
  <si>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</si>
  <si>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</si>
  <si>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</si>
  <si>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</si>
  <si>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</si>
  <si>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</si>
  <si>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</si>
  <si>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</si>
  <si>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</si>
  <si>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</si>
  <si>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</si>
  <si>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</si>
  <si>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</si>
  <si>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</si>
  <si>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</si>
  <si>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</si>
  <si>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</si>
  <si>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</si>
  <si>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</si>
  <si>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</si>
  <si>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</si>
  <si>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</si>
  <si>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</si>
  <si>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</si>
  <si>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</si>
  <si>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</si>
  <si>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</si>
  <si>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</si>
  <si>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</si>
  <si>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</si>
  <si>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</si>
  <si>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</si>
  <si>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</si>
  <si>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</si>
  <si>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</si>
  <si>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</si>
  <si>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</si>
  <si>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</si>
  <si>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</si>
  <si>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</si>
  <si>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</si>
  <si>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</si>
  <si>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</si>
  <si>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</si>
  <si>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</si>
  <si>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</si>
  <si>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</si>
  <si>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</si>
  <si>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</si>
  <si>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</si>
  <si>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</si>
  <si>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</si>
  <si>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</si>
  <si>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</si>
  <si>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</si>
  <si>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</si>
  <si>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</si>
  <si>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</si>
  <si>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</si>
  <si>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</si>
  <si>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</si>
  <si>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</si>
  <si>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</si>
  <si>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</si>
  <si>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</si>
  <si>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</si>
  <si>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</si>
  <si>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</si>
  <si>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</si>
  <si>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</si>
  <si>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</si>
  <si>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</si>
  <si>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</si>
  <si>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</si>
  <si>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</si>
  <si>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</si>
  <si>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</si>
  <si>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</si>
  <si>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</si>
  <si>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</si>
  <si>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</si>
  <si>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</si>
  <si>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</si>
  <si>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</si>
  <si>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</si>
  <si>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</si>
  <si>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</si>
  <si>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</si>
  <si>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</si>
  <si>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</si>
  <si>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</si>
  <si>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</si>
  <si>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</si>
  <si>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</si>
  <si>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</si>
  <si>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</si>
  <si>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</si>
  <si>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</si>
  <si>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</si>
  <si>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</si>
  <si>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</si>
  <si>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</si>
  <si>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</si>
  <si>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</si>
  <si>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</si>
  <si>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</si>
  <si>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</si>
  <si>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</si>
  <si>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</si>
  <si>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</si>
  <si>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</si>
  <si>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</si>
  <si>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</si>
  <si>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</si>
  <si>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</si>
  <si>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</si>
  <si>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</si>
  <si>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</si>
  <si>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</si>
  <si>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</si>
  <si>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</si>
  <si>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</si>
  <si>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</si>
  <si>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</si>
  <si>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</si>
  <si>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</si>
  <si>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</si>
  <si>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</si>
  <si>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</si>
  <si>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</si>
  <si>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</si>
  <si>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</si>
  <si>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</si>
  <si>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</si>
  <si>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</si>
  <si>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</si>
  <si>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</si>
  <si>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</si>
  <si>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</si>
  <si>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</si>
  <si>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</si>
  <si>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</si>
  <si>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</si>
  <si>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</si>
  <si>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</si>
  <si>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</si>
  <si>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</si>
  <si>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</si>
  <si>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</si>
  <si>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</si>
  <si>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</si>
  <si>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</si>
  <si>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</si>
  <si>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</si>
  <si>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</si>
  <si>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</si>
  <si>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</si>
  <si>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</si>
  <si>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</si>
  <si>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</si>
  <si>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</si>
  <si>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</si>
  <si>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</si>
  <si>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</si>
  <si>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</si>
  <si>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</si>
  <si>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</si>
  <si>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</si>
  <si>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</si>
  <si>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</si>
  <si>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</si>
  <si>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</si>
  <si>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</si>
  <si>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</si>
  <si>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</si>
  <si>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</si>
  <si>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</si>
  <si>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</si>
  <si>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</si>
  <si>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</si>
  <si>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</si>
  <si>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</si>
  <si>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</si>
  <si>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</si>
  <si>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</si>
  <si>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</si>
  <si>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</si>
  <si>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</si>
  <si>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</si>
  <si>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</si>
  <si>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</si>
  <si>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</si>
  <si>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</si>
  <si>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</si>
  <si>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</si>
  <si>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</si>
  <si>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</si>
  <si>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</si>
  <si>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</si>
  <si>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</si>
  <si>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</si>
  <si>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</si>
  <si>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</si>
  <si>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</si>
  <si>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</si>
  <si>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</si>
  <si>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</si>
  <si>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</si>
  <si>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</si>
  <si>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</si>
  <si>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</si>
  <si>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</si>
  <si>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</si>
  <si>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</si>
  <si>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</si>
  <si>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</si>
  <si>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</si>
  <si>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</si>
  <si>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</si>
  <si>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</si>
  <si>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</si>
  <si>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</si>
  <si>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</si>
  <si>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</si>
  <si>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</si>
  <si>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</si>
  <si>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</si>
  <si>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</si>
  <si>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</si>
  <si>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</si>
  <si>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</si>
  <si>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</si>
  <si>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</si>
  <si>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</si>
  <si>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</si>
  <si>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</si>
  <si>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</si>
  <si>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</si>
  <si>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</si>
  <si>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</si>
  <si>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</si>
  <si>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</si>
  <si>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</si>
  <si>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</si>
  <si>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</si>
  <si>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</si>
  <si>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</si>
  <si>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</si>
  <si>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</si>
  <si>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</si>
  <si>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</si>
  <si>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</si>
  <si>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</si>
  <si>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</si>
  <si>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</si>
  <si>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</si>
  <si>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</si>
  <si>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</si>
  <si>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</si>
  <si>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</si>
  <si>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</si>
  <si>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</si>
  <si>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</si>
  <si>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</si>
  <si>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</si>
  <si>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</si>
  <si>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</si>
  <si>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</si>
  <si>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</si>
  <si>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</si>
  <si>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</si>
  <si>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</si>
  <si>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</si>
  <si>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</si>
  <si>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</si>
  <si>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</si>
  <si>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</si>
  <si>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</si>
  <si>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</si>
  <si>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</si>
  <si>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</si>
  <si>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</si>
  <si>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</si>
  <si>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</si>
  <si>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</si>
  <si>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</si>
  <si>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</si>
  <si>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</si>
  <si>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</si>
  <si>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</si>
  <si>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</si>
  <si>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</si>
  <si>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</si>
  <si>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</si>
  <si>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</si>
  <si>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</si>
  <si>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</si>
  <si>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</si>
  <si>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</si>
  <si>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</si>
  <si>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</si>
  <si>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</si>
  <si>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</si>
  <si>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</si>
  <si>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</si>
  <si>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</si>
  <si>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</si>
  <si>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</si>
  <si>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</si>
  <si>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</si>
  <si>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</si>
  <si>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</si>
  <si>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</si>
  <si>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</si>
  <si>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</si>
  <si>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</si>
  <si>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</si>
  <si>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</si>
  <si>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</si>
  <si>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</si>
  <si>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</si>
  <si>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</si>
  <si>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</si>
  <si>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</si>
  <si>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</si>
  <si>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</si>
  <si>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</si>
  <si>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</si>
  <si>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</si>
  <si>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</si>
  <si>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</si>
  <si>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</si>
  <si>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</si>
  <si>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</si>
  <si>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</si>
  <si>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</si>
  <si>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</si>
  <si>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</si>
  <si>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</si>
  <si>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</si>
  <si>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</si>
  <si>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</si>
  <si>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</si>
  <si>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</si>
  <si>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</si>
  <si>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</si>
  <si>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</si>
  <si>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</si>
  <si>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</si>
  <si>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</si>
  <si>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</si>
  <si>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</si>
  <si>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</si>
  <si>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</si>
  <si>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</si>
  <si>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</si>
  <si>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</si>
  <si>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</si>
  <si>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</si>
  <si>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</si>
  <si>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</si>
  <si>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</si>
  <si>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</si>
  <si>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</si>
  <si>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</si>
  <si>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</si>
  <si>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</si>
  <si>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</si>
  <si>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</si>
  <si>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</si>
  <si>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</si>
  <si>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</si>
  <si>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</si>
  <si>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</si>
  <si>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</si>
  <si>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</si>
  <si>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</si>
  <si>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</si>
  <si>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</si>
  <si>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</si>
  <si>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</si>
  <si>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</si>
  <si>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</si>
  <si>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</si>
  <si>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</si>
  <si>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</si>
  <si>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</si>
  <si>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</si>
  <si>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</si>
  <si>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</si>
  <si>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</si>
  <si>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</si>
  <si>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</si>
  <si>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</si>
  <si>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</si>
  <si>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</si>
  <si>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</si>
  <si>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</si>
  <si>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</si>
  <si>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</si>
  <si>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</si>
  <si>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</si>
  <si>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</si>
  <si>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</si>
  <si>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</si>
  <si>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</si>
  <si>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</si>
  <si>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</si>
  <si>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</si>
  <si>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</si>
  <si>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</si>
  <si>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</si>
  <si>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</si>
  <si>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</si>
  <si>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</si>
  <si>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</si>
  <si>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</si>
  <si>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</si>
  <si>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</si>
  <si>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</si>
  <si>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</si>
  <si>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</si>
  <si>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</si>
  <si>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</si>
  <si>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</si>
  <si>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</si>
  <si>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</si>
  <si>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</si>
  <si>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</si>
  <si>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</si>
  <si>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</si>
  <si>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</si>
  <si>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</si>
  <si>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</si>
  <si>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</si>
  <si>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</si>
  <si>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</si>
  <si>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</si>
  <si>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</si>
  <si>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</si>
  <si>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</si>
  <si>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</si>
  <si>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</si>
  <si>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</si>
  <si>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</si>
  <si>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</si>
  <si>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</si>
  <si>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</si>
  <si>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</si>
  <si>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</si>
  <si>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</si>
  <si>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</si>
  <si>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</si>
  <si>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</si>
  <si>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</si>
  <si>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</si>
  <si>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</si>
  <si>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</si>
  <si>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</si>
  <si>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</si>
  <si>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</si>
  <si>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</si>
  <si>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</si>
  <si>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</si>
  <si>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</si>
  <si>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</si>
  <si>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</si>
  <si>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</si>
  <si>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</si>
  <si>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</si>
  <si>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</si>
  <si>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</si>
  <si>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</si>
  <si>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</si>
  <si>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</si>
  <si>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</si>
  <si>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</si>
  <si>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</si>
  <si>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</si>
  <si>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</si>
  <si>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</si>
  <si>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</si>
  <si>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</si>
  <si>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</si>
  <si>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</si>
  <si>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</si>
  <si>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</si>
  <si>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</si>
  <si>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</si>
  <si>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</si>
  <si>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</si>
  <si>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</si>
  <si>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</si>
  <si>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</si>
  <si>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</si>
  <si>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</si>
  <si>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</si>
  <si>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</si>
  <si>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</si>
  <si>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</si>
  <si>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</si>
  <si>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</si>
  <si>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</si>
  <si>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</si>
  <si>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</si>
  <si>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</si>
  <si>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</si>
  <si>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</si>
  <si>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</si>
  <si>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</si>
  <si>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</si>
  <si>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</si>
  <si>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</si>
  <si>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</si>
  <si>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</si>
  <si>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</si>
  <si>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</si>
  <si>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</si>
  <si>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</si>
  <si>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</si>
  <si>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</si>
  <si>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</si>
  <si>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</si>
  <si>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</si>
  <si>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</si>
  <si>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</si>
  <si>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</si>
  <si>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</si>
  <si>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</si>
  <si>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</si>
  <si>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</si>
  <si>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</si>
  <si>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</si>
  <si>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</si>
  <si>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</si>
  <si>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</si>
  <si>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</si>
  <si>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</si>
  <si>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</si>
  <si>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</si>
  <si>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</si>
  <si>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</si>
  <si>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</si>
  <si>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</si>
  <si>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</si>
  <si>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</si>
  <si>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</si>
  <si>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</si>
  <si>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</si>
  <si>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</si>
  <si>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</si>
  <si>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</si>
  <si>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</si>
  <si>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</si>
  <si>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</si>
  <si>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</si>
  <si>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</si>
  <si>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</si>
  <si>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</si>
  <si>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</si>
  <si>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</si>
  <si>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</si>
  <si>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</si>
  <si>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</si>
  <si>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</si>
  <si>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</si>
  <si>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</si>
  <si>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</si>
  <si>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</si>
  <si>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</si>
  <si>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</si>
  <si>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</si>
  <si>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</si>
  <si>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</si>
  <si>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</si>
  <si>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</si>
  <si>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</si>
  <si>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</si>
  <si>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</si>
  <si>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</si>
  <si>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</si>
  <si>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</si>
  <si>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</si>
  <si>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</si>
  <si>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</si>
  <si>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</si>
  <si>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</si>
  <si>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</si>
  <si>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</si>
  <si>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</si>
  <si>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</si>
  <si>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</si>
  <si>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</si>
  <si>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</si>
  <si>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</si>
  <si>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</si>
  <si>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</si>
  <si>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</si>
  <si>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</si>
  <si>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</si>
  <si>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</si>
  <si>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</si>
  <si>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</si>
  <si>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</si>
  <si>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</si>
  <si>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</si>
  <si>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</si>
  <si>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</si>
  <si>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</si>
  <si>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</si>
  <si>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</si>
  <si>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</si>
  <si>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</si>
  <si>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</si>
  <si>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</si>
  <si>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</si>
  <si>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</si>
  <si>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</si>
  <si>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</si>
  <si>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</si>
  <si>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</si>
  <si>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</si>
  <si>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</si>
  <si>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</si>
  <si>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</si>
  <si>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</si>
  <si>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</si>
  <si>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</si>
  <si>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</si>
  <si>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</si>
  <si>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</si>
  <si>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</si>
  <si>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</si>
  <si>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</si>
  <si>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</si>
  <si>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</si>
  <si>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</si>
  <si>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</si>
  <si>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</si>
  <si>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</si>
  <si>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</si>
  <si>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</si>
  <si>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</si>
  <si>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</si>
  <si>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</si>
  <si>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</si>
  <si>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</si>
  <si>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</si>
  <si>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</si>
  <si>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</si>
  <si>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</si>
  <si>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</si>
  <si>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</si>
  <si>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</si>
  <si>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</si>
  <si>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</si>
  <si>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</si>
  <si>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</si>
  <si>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</si>
  <si>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</si>
  <si>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</si>
  <si>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</si>
  <si>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</si>
  <si>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</si>
  <si>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</si>
  <si>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</si>
  <si>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</si>
  <si>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</si>
  <si>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</si>
  <si>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</si>
  <si>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</si>
  <si>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</si>
  <si>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</si>
  <si>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</si>
  <si>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</si>
  <si>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</si>
  <si>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</si>
  <si>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</si>
  <si>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</si>
  <si>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</si>
  <si>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</si>
  <si>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</si>
  <si>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</si>
  <si>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</si>
  <si>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</si>
  <si>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</si>
  <si>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</si>
  <si>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</si>
  <si>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</si>
  <si>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</si>
  <si>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</si>
  <si>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</si>
  <si>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</si>
  <si>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</si>
  <si>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</si>
  <si>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</si>
  <si>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</si>
  <si>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</si>
  <si>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</si>
  <si>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</si>
  <si>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</si>
  <si>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</si>
  <si>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</si>
  <si>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</si>
  <si>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</si>
  <si>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</si>
  <si>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</si>
  <si>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</si>
  <si>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</si>
  <si>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</si>
  <si>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</si>
  <si>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</si>
  <si>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</si>
  <si>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</si>
  <si>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</si>
  <si>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</si>
  <si>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</si>
  <si>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</si>
  <si>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</si>
  <si>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</si>
  <si>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</si>
  <si>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</si>
  <si>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</si>
  <si>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</si>
  <si>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</si>
  <si>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</si>
  <si>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</si>
  <si>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</si>
  <si>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</si>
  <si>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</si>
  <si>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</si>
  <si>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</si>
  <si>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</si>
  <si>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</si>
  <si>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</si>
  <si>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</si>
  <si>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</si>
  <si>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</si>
  <si>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</si>
  <si>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</si>
  <si>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</si>
  <si>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</si>
  <si>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</si>
  <si>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</si>
  <si>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</si>
  <si>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</si>
  <si>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</si>
  <si>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</si>
  <si>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</si>
  <si>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</si>
  <si>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</si>
  <si>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</si>
  <si>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</si>
  <si>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</si>
  <si>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</si>
  <si>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</si>
  <si>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</si>
  <si>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</si>
  <si>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</si>
  <si>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</si>
  <si>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</si>
  <si>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</si>
  <si>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</si>
  <si>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</si>
  <si>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</si>
  <si>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</si>
  <si>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</si>
  <si>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</si>
  <si>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</si>
  <si>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</si>
  <si>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</si>
  <si>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</si>
  <si>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</si>
  <si>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</si>
  <si>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</si>
  <si>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</si>
  <si>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</si>
  <si>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</si>
  <si>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</si>
  <si>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</si>
  <si>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</si>
  <si>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</si>
  <si>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</si>
  <si>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</si>
  <si>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</si>
  <si>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</si>
  <si>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</si>
  <si>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</si>
  <si>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</si>
  <si>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</si>
  <si>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</si>
  <si>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</si>
  <si>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</si>
  <si>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</si>
  <si>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</si>
  <si>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</si>
  <si>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</si>
  <si>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</si>
  <si>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</si>
  <si>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</si>
  <si>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</si>
  <si>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</si>
  <si>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</si>
  <si>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</si>
  <si>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</si>
  <si>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</si>
  <si>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</si>
  <si>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</si>
  <si>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</si>
  <si>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</si>
  <si>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</si>
  <si>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</si>
  <si>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</si>
  <si>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</si>
  <si>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</si>
  <si>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</si>
  <si>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</si>
  <si>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</si>
  <si>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</si>
  <si>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</si>
  <si>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</si>
  <si>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</si>
  <si>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</si>
  <si>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</si>
  <si>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</si>
  <si>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</si>
  <si>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</si>
  <si>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</si>
  <si>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</si>
  <si>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</si>
  <si>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</si>
  <si>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</si>
  <si>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</si>
  <si>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</si>
  <si>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</si>
  <si>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</si>
  <si>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</si>
  <si>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</si>
  <si>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</si>
  <si>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</si>
  <si>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</si>
  <si>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</si>
  <si>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</si>
  <si>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</si>
  <si>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</si>
  <si>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</si>
  <si>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</si>
  <si>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</si>
  <si>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</si>
  <si>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</si>
  <si>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</si>
  <si>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</si>
  <si>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</si>
  <si>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</si>
  <si>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</si>
  <si>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</si>
  <si>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</si>
  <si>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</si>
  <si>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</si>
  <si>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</si>
  <si>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</si>
  <si>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</si>
  <si>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</si>
  <si>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</si>
  <si>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</si>
  <si>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</si>
  <si>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</si>
  <si>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</si>
  <si>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</si>
  <si>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</si>
  <si>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</si>
  <si>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</si>
  <si>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</si>
  <si>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</si>
  <si>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</si>
  <si>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</si>
  <si>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</si>
  <si>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</si>
  <si>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</si>
  <si>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</si>
  <si>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</si>
  <si>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</si>
  <si>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</si>
  <si>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</si>
  <si>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</si>
  <si>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</si>
  <si>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</si>
  <si>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</si>
  <si>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</si>
  <si>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</si>
  <si>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</si>
  <si>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</si>
  <si>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</si>
  <si>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</si>
  <si>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</si>
  <si>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</si>
  <si>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</si>
  <si>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</si>
  <si>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</si>
  <si>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</si>
  <si>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</si>
  <si>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</si>
  <si>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</si>
  <si>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</si>
  <si>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</si>
  <si>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</si>
  <si>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</si>
  <si>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</si>
  <si>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</si>
  <si>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</si>
  <si>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</si>
  <si>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</si>
  <si>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</si>
  <si>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</si>
  <si>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</si>
  <si>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</si>
  <si>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</si>
  <si>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</si>
  <si>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</si>
  <si>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</si>
  <si>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</si>
  <si>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</si>
  <si>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</si>
  <si>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</si>
  <si>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</si>
  <si>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</si>
  <si>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</si>
  <si>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</si>
  <si>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</si>
  <si>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</si>
  <si>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</si>
  <si>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</si>
  <si>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</si>
  <si>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</si>
  <si>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</si>
  <si>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</si>
  <si>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</si>
  <si>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</si>
  <si>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</si>
  <si>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</si>
  <si>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</si>
  <si>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</si>
  <si>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</si>
  <si>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</si>
  <si>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</si>
  <si>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</si>
  <si>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</si>
  <si>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</si>
  <si>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</si>
  <si>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</si>
  <si>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</si>
  <si>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</si>
  <si>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</si>
  <si>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</si>
  <si>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</si>
  <si>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</si>
  <si>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</si>
  <si>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</si>
  <si>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</si>
  <si>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</si>
  <si>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</si>
  <si>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</si>
  <si>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</si>
  <si>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</si>
  <si>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</si>
  <si>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</si>
  <si>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</si>
  <si>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</si>
  <si>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</si>
  <si>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</si>
  <si>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</si>
  <si>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</si>
  <si>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</si>
  <si>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</si>
  <si>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</si>
  <si>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</si>
  <si>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</si>
  <si>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</si>
  <si>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</si>
  <si>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</si>
  <si>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</si>
  <si>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</si>
  <si>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</si>
  <si>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</si>
  <si>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</si>
  <si>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</si>
  <si>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</si>
  <si>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</si>
  <si>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</si>
  <si>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</si>
  <si>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</si>
  <si>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</si>
  <si>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</si>
  <si>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</si>
  <si>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</si>
  <si>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</si>
  <si>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</si>
  <si>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</si>
  <si>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</si>
  <si>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</si>
  <si>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</si>
  <si>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</si>
  <si>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</si>
  <si>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</si>
  <si>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</si>
  <si>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</si>
  <si>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</si>
  <si>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</si>
  <si>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</si>
  <si>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</si>
  <si>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</si>
  <si>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</si>
  <si>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</si>
  <si>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</si>
  <si>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</si>
  <si>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</si>
  <si>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</si>
  <si>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</si>
  <si>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</si>
  <si>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</si>
  <si>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</si>
  <si>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</si>
  <si>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</si>
  <si>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</si>
  <si>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</si>
  <si>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</si>
  <si>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</si>
  <si>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</si>
  <si>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</si>
  <si>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</si>
  <si>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</si>
  <si>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</si>
  <si>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</si>
  <si>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</si>
  <si>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</si>
  <si>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</si>
  <si>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</si>
  <si>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</si>
  <si>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</si>
  <si>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</si>
  <si>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</si>
  <si>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</si>
  <si>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</si>
  <si>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</si>
  <si>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</si>
  <si>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</si>
  <si>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</si>
  <si>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</si>
  <si>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</si>
  <si>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</si>
  <si>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</si>
  <si>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</si>
  <si>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</si>
  <si>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</si>
  <si>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</si>
  <si>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</si>
  <si>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</si>
  <si>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</si>
  <si>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</si>
  <si>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</si>
  <si>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</si>
  <si>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</si>
  <si>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</si>
  <si>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</si>
  <si>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</si>
  <si>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</si>
  <si>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</si>
  <si>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</si>
  <si>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</si>
  <si>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</si>
  <si>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</si>
  <si>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</si>
  <si>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</si>
  <si>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</si>
  <si>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</si>
  <si>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</si>
  <si>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</si>
  <si>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</si>
  <si>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</si>
  <si>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</si>
  <si>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</si>
  <si>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</si>
  <si>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</si>
  <si>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</si>
  <si>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</si>
  <si>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</si>
  <si>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</si>
  <si>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</si>
  <si>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</si>
  <si>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</si>
  <si>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</si>
  <si>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</si>
  <si>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</si>
  <si>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</si>
  <si>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</si>
  <si>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</si>
  <si>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</si>
  <si>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</si>
  <si>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</si>
  <si>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</si>
  <si>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</si>
  <si>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</si>
  <si>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</si>
  <si>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</si>
  <si>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</si>
  <si>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</si>
  <si>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</si>
  <si>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</si>
  <si>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</si>
  <si>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</si>
  <si>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</si>
  <si>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</si>
  <si>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</si>
  <si>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</si>
  <si>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</si>
  <si>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</si>
  <si>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</si>
  <si>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</si>
  <si>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</si>
  <si>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</si>
  <si>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</si>
  <si>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</si>
  <si>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</si>
  <si>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</si>
  <si>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</si>
  <si>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</si>
  <si>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</si>
  <si>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</si>
  <si>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</si>
  <si>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</si>
  <si>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</si>
  <si>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</si>
  <si>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</si>
  <si>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</si>
  <si>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</si>
  <si>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</si>
  <si>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</si>
  <si>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</si>
  <si>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</si>
  <si>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</si>
  <si>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</si>
  <si>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</si>
  <si>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</si>
  <si>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</si>
  <si>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</si>
  <si>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</si>
  <si>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</si>
  <si>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</si>
  <si>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</si>
  <si>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</si>
  <si>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</si>
  <si>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</si>
  <si>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</si>
  <si>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</si>
  <si>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</si>
  <si>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</si>
  <si>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</si>
  <si>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</si>
  <si>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</si>
  <si>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</si>
  <si>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</si>
  <si>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</si>
  <si>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</si>
  <si>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</si>
  <si>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</si>
  <si>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</si>
  <si>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</si>
  <si>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</si>
  <si>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</si>
  <si>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</si>
  <si>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</si>
  <si>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</si>
  <si>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</si>
  <si>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</si>
  <si>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</si>
  <si>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</si>
  <si>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</si>
  <si>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</si>
  <si>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</si>
  <si>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</si>
  <si>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</si>
  <si>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</si>
  <si>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</si>
  <si>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</si>
  <si>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</si>
  <si>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</si>
  <si>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</si>
  <si>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</si>
  <si>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</si>
  <si>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</si>
  <si>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</si>
  <si>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</si>
  <si>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</si>
  <si>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</si>
  <si>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</si>
  <si>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</si>
  <si>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</si>
  <si>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</si>
  <si>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</si>
  <si>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</si>
  <si>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</si>
  <si>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</si>
  <si>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</si>
  <si>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</si>
  <si>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</si>
  <si>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</si>
  <si>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</si>
  <si>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</si>
  <si>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</si>
  <si>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</si>
  <si>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</si>
  <si>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</si>
  <si>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</si>
  <si>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</si>
  <si>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</si>
  <si>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</si>
  <si>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</si>
  <si>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</si>
  <si>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</si>
  <si>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</si>
  <si>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</si>
  <si>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</si>
  <si>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</si>
  <si>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</si>
  <si>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</si>
  <si>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</si>
  <si>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</si>
  <si>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</si>
  <si>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</si>
  <si>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</si>
  <si>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</si>
  <si>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</si>
  <si>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</si>
  <si>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</si>
  <si>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</si>
  <si>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</si>
  <si>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</si>
  <si>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</si>
  <si>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</si>
  <si>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</si>
  <si>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</si>
  <si>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</si>
  <si>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</si>
  <si>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</si>
  <si>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</si>
  <si>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</si>
  <si>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</si>
  <si>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</si>
  <si>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</si>
  <si>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</si>
  <si>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</si>
  <si>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</si>
  <si>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</si>
  <si>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</si>
  <si>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</si>
  <si>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</si>
  <si>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</si>
  <si>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</si>
  <si>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</si>
  <si>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</si>
  <si>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</si>
  <si>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</si>
  <si>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</si>
  <si>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</si>
  <si>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</si>
  <si>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</si>
  <si>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</si>
  <si>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</si>
  <si>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</si>
  <si>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</si>
  <si>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</si>
  <si>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</si>
  <si>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</si>
  <si>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</si>
  <si>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</si>
  <si>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</si>
  <si>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</si>
  <si>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</si>
  <si>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</si>
  <si>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</si>
  <si>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</si>
  <si>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</si>
  <si>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</si>
  <si>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</si>
  <si>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</si>
  <si>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</si>
  <si>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</si>
  <si>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</si>
  <si>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</si>
  <si>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</si>
  <si>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</si>
  <si>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</si>
  <si>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</si>
  <si>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</si>
  <si>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</si>
  <si>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</si>
  <si>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</si>
  <si>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</si>
  <si>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</si>
  <si>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</si>
  <si>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</si>
  <si>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</si>
  <si>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</si>
  <si>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</si>
  <si>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</si>
  <si>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</si>
  <si>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</si>
  <si>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</si>
  <si>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</si>
  <si>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</si>
  <si>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</si>
  <si>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</si>
  <si>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</si>
  <si>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</si>
  <si>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</si>
  <si>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</si>
  <si>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</si>
  <si>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</si>
  <si>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</si>
  <si>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</si>
  <si>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</si>
  <si>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</si>
  <si>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</si>
  <si>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</si>
  <si>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</si>
  <si>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</si>
  <si>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</si>
  <si>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</si>
  <si>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</si>
  <si>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</si>
  <si>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</si>
  <si>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</si>
  <si>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</si>
  <si>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</si>
  <si>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</si>
  <si>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</si>
  <si>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</si>
  <si>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</si>
  <si>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</si>
  <si>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</si>
  <si>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</si>
  <si>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</si>
  <si>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</si>
  <si>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</si>
  <si>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</si>
  <si>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</si>
  <si>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</si>
  <si>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</si>
  <si>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</si>
  <si>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</si>
  <si>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</si>
  <si>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</si>
  <si>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</si>
  <si>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</si>
  <si>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</si>
  <si>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</si>
  <si>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</si>
  <si>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</si>
  <si>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</si>
  <si>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</si>
  <si>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</si>
  <si>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</si>
  <si>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</si>
  <si>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</si>
  <si>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</si>
  <si>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</si>
  <si>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</si>
  <si>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</si>
  <si>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</si>
  <si>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</si>
  <si>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</si>
  <si>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</si>
  <si>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</si>
  <si>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</si>
  <si>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</si>
  <si>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</si>
  <si>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</si>
  <si>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</si>
  <si>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</si>
  <si>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</si>
  <si>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</si>
  <si>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</si>
  <si>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</si>
  <si>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</si>
  <si>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</si>
  <si>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</si>
  <si>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</si>
  <si>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</si>
  <si>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</si>
  <si>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</si>
  <si>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</si>
  <si>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</si>
  <si>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</si>
  <si>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</si>
  <si>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</si>
  <si>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</si>
  <si>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</si>
  <si>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</si>
  <si>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</si>
  <si>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</si>
  <si>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</si>
  <si>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</si>
  <si>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</si>
  <si>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</si>
  <si>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</si>
  <si>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</si>
  <si>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</si>
  <si>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</si>
  <si>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</si>
  <si>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</si>
  <si>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</si>
  <si>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</si>
  <si>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</si>
  <si>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</si>
  <si>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</si>
  <si>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</si>
  <si>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</si>
  <si>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</si>
  <si>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</si>
  <si>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</si>
  <si>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</si>
  <si>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</si>
  <si>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</si>
  <si>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</si>
  <si>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</si>
  <si>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</si>
  <si>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</si>
  <si>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</si>
  <si>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</si>
  <si>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</si>
  <si>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</si>
  <si>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</si>
  <si>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</si>
  <si>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</si>
  <si>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</si>
  <si>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</si>
  <si>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</si>
  <si>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</si>
  <si>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</si>
  <si>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</si>
  <si>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</si>
  <si>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</si>
  <si>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</si>
  <si>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</si>
  <si>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</si>
  <si>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</si>
  <si>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</si>
  <si>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</si>
  <si>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</si>
  <si>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</si>
  <si>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</si>
  <si>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</si>
  <si>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</si>
  <si>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</si>
  <si>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</si>
  <si>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</si>
  <si>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</si>
  <si>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</si>
  <si>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</si>
  <si>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</si>
  <si>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</si>
  <si>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</si>
  <si>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</si>
  <si>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</si>
  <si>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</si>
  <si>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</si>
  <si>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</si>
  <si>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</si>
  <si>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</si>
  <si>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</si>
  <si>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</si>
  <si>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</si>
  <si>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</si>
  <si>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</si>
  <si>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</si>
  <si>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</si>
  <si>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</si>
  <si>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</si>
  <si>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</si>
  <si>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</si>
  <si>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</si>
  <si>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</si>
  <si>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</si>
  <si>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</si>
  <si>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</si>
  <si>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</si>
  <si>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</si>
  <si>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</si>
  <si>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</si>
  <si>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</si>
  <si>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</si>
  <si>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</si>
  <si>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</si>
  <si>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</si>
  <si>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</si>
  <si>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</si>
  <si>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</si>
  <si>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</si>
  <si>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</si>
  <si>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</si>
  <si>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</si>
  <si>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</si>
  <si>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</si>
  <si>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</si>
  <si>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</si>
  <si>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</si>
  <si>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</si>
  <si>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</si>
  <si>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</si>
  <si>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</si>
  <si>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</si>
  <si>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</si>
  <si>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</si>
  <si>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</si>
  <si>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</si>
  <si>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</si>
  <si>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</si>
  <si>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</si>
  <si>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</si>
  <si>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</si>
  <si>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</si>
  <si>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</si>
  <si>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</si>
  <si>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</si>
  <si>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</si>
  <si>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</si>
  <si>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</si>
  <si>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</si>
  <si>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</si>
  <si>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</si>
  <si>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</si>
  <si>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</si>
  <si>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</si>
  <si>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</si>
  <si>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</si>
  <si>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</si>
  <si>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</si>
  <si>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</si>
  <si>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</si>
  <si>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</si>
  <si>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</si>
  <si>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</si>
  <si>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</si>
  <si>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</si>
  <si>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</si>
  <si>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</si>
  <si>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</si>
  <si>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</si>
  <si>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</si>
  <si>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</si>
  <si>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</si>
  <si>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</si>
  <si>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</si>
  <si>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</si>
  <si>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</si>
  <si>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</si>
  <si>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</si>
  <si>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</si>
  <si>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</si>
  <si>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</si>
  <si>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</si>
  <si>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</si>
  <si>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</si>
  <si>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</si>
  <si>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</si>
  <si>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</si>
  <si>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</si>
  <si>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</si>
  <si>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</si>
  <si>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</si>
  <si>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</si>
  <si>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</si>
  <si>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</si>
  <si>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</si>
  <si>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</si>
  <si>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</si>
  <si>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</si>
  <si>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</si>
  <si>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</si>
  <si>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</si>
  <si>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</si>
  <si>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</si>
  <si>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</si>
  <si>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</si>
  <si>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</si>
  <si>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</si>
  <si>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</si>
  <si>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</si>
  <si>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</si>
  <si>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</si>
  <si>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</si>
  <si>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</si>
  <si>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</si>
  <si>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</si>
  <si>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</si>
  <si>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</si>
  <si>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</si>
  <si>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</si>
  <si>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</si>
  <si>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</si>
  <si>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</si>
  <si>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</si>
  <si>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</si>
  <si>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</si>
  <si>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</si>
  <si>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</si>
  <si>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</si>
  <si>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</si>
  <si>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</si>
  <si>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</si>
  <si>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</si>
  <si>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</si>
  <si>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</si>
  <si>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</si>
  <si>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</si>
  <si>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</si>
  <si>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</si>
  <si>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</si>
  <si>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</si>
  <si>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</si>
  <si>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</si>
  <si>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</si>
  <si>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</si>
  <si>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</si>
  <si>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</si>
  <si>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</si>
  <si>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</si>
  <si>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</si>
  <si>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</si>
  <si>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</si>
  <si>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</si>
  <si>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</si>
  <si>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</si>
  <si>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</si>
  <si>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</si>
  <si>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</si>
  <si>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</si>
  <si>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</si>
  <si>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</si>
  <si>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</si>
  <si>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</si>
  <si>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</si>
  <si>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</si>
  <si>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</si>
  <si>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</si>
  <si>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</si>
  <si>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</si>
  <si>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</si>
  <si>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</si>
  <si>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</si>
  <si>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</si>
  <si>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</si>
  <si>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</si>
  <si>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</si>
  <si>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</si>
  <si>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</si>
  <si>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</si>
  <si>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</si>
  <si>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</si>
  <si>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</si>
  <si>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</si>
  <si>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</si>
  <si>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</si>
  <si>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</si>
  <si>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</si>
  <si>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</si>
  <si>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</si>
  <si>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</si>
  <si>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</si>
  <si>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</si>
  <si>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</si>
  <si>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</si>
  <si>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</si>
  <si>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</si>
  <si>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</si>
  <si>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</si>
  <si>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</si>
  <si>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</si>
  <si>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</si>
  <si>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</si>
  <si>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</si>
  <si>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</si>
  <si>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</si>
  <si>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</si>
  <si>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</si>
  <si>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</si>
  <si>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</si>
  <si>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</si>
  <si>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</si>
  <si>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</si>
  <si>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</si>
  <si>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</si>
  <si>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</si>
  <si>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</si>
  <si>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</si>
  <si>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</si>
  <si>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</si>
  <si>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</si>
  <si>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</si>
  <si>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</si>
  <si>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</si>
  <si>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</si>
  <si>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</si>
  <si>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</si>
  <si>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</si>
  <si>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</si>
  <si>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</si>
  <si>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</si>
  <si>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</si>
  <si>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</si>
  <si>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</si>
  <si>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</si>
  <si>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</si>
  <si>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</si>
  <si>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</si>
  <si>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</si>
  <si>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</si>
  <si>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</si>
  <si>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</si>
  <si>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</si>
  <si>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</si>
  <si>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</si>
  <si>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</si>
  <si>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</si>
  <si>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</si>
  <si>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</si>
  <si>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</si>
  <si>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</si>
  <si>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</si>
  <si>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</si>
  <si>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</si>
  <si>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</si>
  <si>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</si>
  <si>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</si>
  <si>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</si>
  <si>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</si>
  <si>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</si>
  <si>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</si>
  <si>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</si>
  <si>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</si>
  <si>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</si>
  <si>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</si>
  <si>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</si>
  <si>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</si>
  <si>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</si>
  <si>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</si>
  <si>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</si>
  <si>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</si>
  <si>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</si>
  <si>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</si>
  <si>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</si>
  <si>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</si>
  <si>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</si>
  <si>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</si>
  <si>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</si>
  <si>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</si>
  <si>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</si>
  <si>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</si>
  <si>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</si>
  <si>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</si>
  <si>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</si>
  <si>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</si>
  <si>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</si>
  <si>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</si>
  <si>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</si>
  <si>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</si>
  <si>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</si>
  <si>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</si>
  <si>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</si>
  <si>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</si>
  <si>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</si>
  <si>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</si>
  <si>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</si>
  <si>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</si>
  <si>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</si>
  <si>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</si>
  <si>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</si>
  <si>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</si>
  <si>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</si>
  <si>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</si>
  <si>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</si>
  <si>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</si>
  <si>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</si>
  <si>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</si>
  <si>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</si>
  <si>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</si>
  <si>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</si>
  <si>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</si>
  <si>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</si>
  <si>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</si>
  <si>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</si>
  <si>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</si>
  <si>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</si>
  <si>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</si>
  <si>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</si>
  <si>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</si>
  <si>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</si>
  <si>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</si>
  <si>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</si>
  <si>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</si>
  <si>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</si>
  <si>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</si>
  <si>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</si>
  <si>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</si>
  <si>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</si>
  <si>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</si>
  <si>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</si>
  <si>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</si>
  <si>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</si>
  <si>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</si>
  <si>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</si>
  <si>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</si>
  <si>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</si>
  <si>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</si>
  <si>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</si>
  <si>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</si>
  <si>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</si>
  <si>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</si>
  <si>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</si>
  <si>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</si>
  <si>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</si>
  <si>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</si>
  <si>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</si>
  <si>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</si>
  <si>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</si>
  <si>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</si>
  <si>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</si>
  <si>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</si>
  <si>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</si>
  <si>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</si>
  <si>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</si>
  <si>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</si>
  <si>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</si>
  <si>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</si>
  <si>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</si>
  <si>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</si>
  <si>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</si>
  <si>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</si>
  <si>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</si>
  <si>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</si>
  <si>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</si>
  <si>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</si>
  <si>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</si>
  <si>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</si>
  <si>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</si>
  <si>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</si>
  <si>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</si>
  <si>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</si>
  <si>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</si>
  <si>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</si>
  <si>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</si>
  <si>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</si>
  <si>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</si>
  <si>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</si>
  <si>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</si>
  <si>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</si>
  <si>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</si>
  <si>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</si>
  <si>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</si>
  <si>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</si>
  <si>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</si>
  <si>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</si>
  <si>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</si>
  <si>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</si>
  <si>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</si>
  <si>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</si>
  <si>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</si>
  <si>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</si>
  <si>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</si>
  <si>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</si>
  <si>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</si>
  <si>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</si>
  <si>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</si>
  <si>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</si>
  <si>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</si>
  <si>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</si>
  <si>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</si>
  <si>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</si>
  <si>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</si>
  <si>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</si>
  <si>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</si>
  <si>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</si>
  <si>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</si>
  <si>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</si>
  <si>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</si>
  <si>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</si>
  <si>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</si>
  <si>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</si>
  <si>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</si>
  <si>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</si>
  <si>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</si>
  <si>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</si>
  <si>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</si>
  <si>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</si>
  <si>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</si>
  <si>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</si>
  <si>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</si>
  <si>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</si>
  <si>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</si>
  <si>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</si>
  <si>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</si>
  <si>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</si>
  <si>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</si>
  <si>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</si>
  <si>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</si>
  <si>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</si>
  <si>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</si>
  <si>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</si>
  <si>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</si>
  <si>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</si>
  <si>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</si>
  <si>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</si>
  <si>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</si>
  <si>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</si>
  <si>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</si>
  <si>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</si>
  <si>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</si>
  <si>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</si>
  <si>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</si>
  <si>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</si>
  <si>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</si>
  <si>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</si>
  <si>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</si>
  <si>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</si>
  <si>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</si>
  <si>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</si>
  <si>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</si>
  <si>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</si>
  <si>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</si>
  <si>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</si>
  <si>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</si>
  <si>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</si>
  <si>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</si>
  <si>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</si>
  <si>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</si>
  <si>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</si>
  <si>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</si>
  <si>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</si>
  <si>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</si>
  <si>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</si>
  <si>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</si>
  <si>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</si>
  <si>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</si>
  <si>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</si>
  <si>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</si>
  <si>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</si>
  <si>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</si>
  <si>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</si>
  <si>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</si>
  <si>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</si>
  <si>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</si>
  <si>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</si>
  <si>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</si>
  <si>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</si>
  <si>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</si>
  <si>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</si>
  <si>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</si>
  <si>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</si>
  <si>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</si>
  <si>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</si>
  <si>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</si>
  <si>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</si>
  <si>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</si>
  <si>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</si>
  <si>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</si>
  <si>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</si>
  <si>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</si>
  <si>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</si>
  <si>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</si>
  <si>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</si>
  <si>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</si>
  <si>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</si>
  <si>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</si>
  <si>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</si>
  <si>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</si>
  <si>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</si>
  <si>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</si>
  <si>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</si>
  <si>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</si>
  <si>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</si>
  <si>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</si>
  <si>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</si>
  <si>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</si>
  <si>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</si>
  <si>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</si>
  <si>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</si>
  <si>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</si>
  <si>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</si>
  <si>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</si>
  <si>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</si>
  <si>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</si>
  <si>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</si>
  <si>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</si>
  <si>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</si>
  <si>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</si>
  <si>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</si>
  <si>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</si>
  <si>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</si>
  <si>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</si>
  <si>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</si>
  <si>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</si>
  <si>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</si>
  <si>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</si>
  <si>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</si>
  <si>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</si>
  <si>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</si>
  <si>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</si>
  <si>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</si>
  <si>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</si>
  <si>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</si>
  <si>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</si>
  <si>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</si>
  <si>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</si>
  <si>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</si>
  <si>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</si>
  <si>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</si>
  <si>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</si>
  <si>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</si>
  <si>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</si>
  <si>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</si>
  <si>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</si>
  <si>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</si>
  <si>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</si>
  <si>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</si>
  <si>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</si>
  <si>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</si>
  <si>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</si>
  <si>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</si>
  <si>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</si>
  <si>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</si>
  <si>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</si>
  <si>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</si>
  <si>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</si>
  <si>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</si>
  <si>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</si>
  <si>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</si>
  <si>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</si>
  <si>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</si>
  <si>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</si>
  <si>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</si>
  <si>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</si>
  <si>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</si>
  <si>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</si>
  <si>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</si>
  <si>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</si>
  <si>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</si>
  <si>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</si>
  <si>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</si>
  <si>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</si>
  <si>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</si>
  <si>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</si>
  <si>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</si>
  <si>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</si>
  <si>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</si>
  <si>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</si>
  <si>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</si>
  <si>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</si>
  <si>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</si>
  <si>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</si>
  <si>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</si>
  <si>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</si>
  <si>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</si>
  <si>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</si>
  <si>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</si>
  <si>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</si>
  <si>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</si>
  <si>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</si>
  <si>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</si>
  <si>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</si>
  <si>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</si>
  <si>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</si>
  <si>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</si>
  <si>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</si>
  <si>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</si>
  <si>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</si>
  <si>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</si>
  <si>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</si>
  <si>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</si>
  <si>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</si>
  <si>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</si>
  <si>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</si>
  <si>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</si>
  <si>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</si>
  <si>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</si>
  <si>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</si>
  <si>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</si>
  <si>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</si>
  <si>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</si>
  <si>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</si>
  <si>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</si>
  <si>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</si>
  <si>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</si>
  <si>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</si>
  <si>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</si>
  <si>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</si>
  <si>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</si>
  <si>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</si>
  <si>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</si>
  <si>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</si>
  <si>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</si>
  <si>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</si>
  <si>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</si>
  <si>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</si>
  <si>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</si>
  <si>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</si>
  <si>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</si>
  <si>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</si>
  <si>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</si>
  <si>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</si>
  <si>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</si>
  <si>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</si>
  <si>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</si>
  <si>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</si>
  <si>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</si>
  <si>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</si>
  <si>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</si>
  <si>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</si>
  <si>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</si>
  <si>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</si>
  <si>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</si>
  <si>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</si>
  <si>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</si>
  <si>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</si>
  <si>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</si>
  <si>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</si>
  <si>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</si>
  <si>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</si>
  <si>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</si>
  <si>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</si>
  <si>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</si>
  <si>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</si>
  <si>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</si>
  <si>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</si>
  <si>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</si>
  <si>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</si>
  <si>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</si>
  <si>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</si>
  <si>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</si>
  <si>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</si>
  <si>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</si>
  <si>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</si>
  <si>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</si>
  <si>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</si>
  <si>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</si>
  <si>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</si>
  <si>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</si>
  <si>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</si>
  <si>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</si>
  <si>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</si>
  <si>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</si>
  <si>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</si>
  <si>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</si>
  <si>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</si>
  <si>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</si>
  <si>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</si>
  <si>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</si>
  <si>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</si>
  <si>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</si>
  <si>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</si>
  <si>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</si>
  <si>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</si>
  <si>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</si>
  <si>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</si>
  <si>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</si>
  <si>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</si>
  <si>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</si>
  <si>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</si>
  <si>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</si>
  <si>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</si>
  <si>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</si>
  <si>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</si>
  <si>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</si>
  <si>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</si>
  <si>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</si>
  <si>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</si>
  <si>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</si>
  <si>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</si>
  <si>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</si>
  <si>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</si>
  <si>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</si>
  <si>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</si>
  <si>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</si>
  <si>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</si>
  <si>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</si>
  <si>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</si>
  <si>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</si>
  <si>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</si>
  <si>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</si>
  <si>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</si>
  <si>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</si>
  <si>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</si>
  <si>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</si>
  <si>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</si>
  <si>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</si>
  <si>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</si>
  <si>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</si>
  <si>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</si>
  <si>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</si>
  <si>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</si>
  <si>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</si>
  <si>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</si>
  <si>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</si>
  <si>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</si>
  <si>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</si>
  <si>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</si>
  <si>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</si>
  <si>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</si>
  <si>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</si>
  <si>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</si>
  <si>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</si>
  <si>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</si>
  <si>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</si>
  <si>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</si>
  <si>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</si>
  <si>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</si>
  <si>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</si>
  <si>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</si>
  <si>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</si>
  <si>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</si>
  <si>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</si>
  <si>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</si>
  <si>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</si>
  <si>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</si>
  <si>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</si>
  <si>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</si>
  <si>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</si>
  <si>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</si>
  <si>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</si>
  <si>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</si>
  <si>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</si>
  <si>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</si>
  <si>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</si>
  <si>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</si>
  <si>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</si>
  <si>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</si>
  <si>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</si>
  <si>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</si>
  <si>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</si>
  <si>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</si>
  <si>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</si>
  <si>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</si>
  <si>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</si>
  <si>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</si>
  <si>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</si>
  <si>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</si>
  <si>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</si>
  <si>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</si>
  <si>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</si>
  <si>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</si>
  <si>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</si>
  <si>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</si>
  <si>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</si>
  <si>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</si>
  <si>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</si>
  <si>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</si>
  <si>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</si>
  <si>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</si>
  <si>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</si>
  <si>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</si>
  <si>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</si>
  <si>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</si>
  <si>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</si>
  <si>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</si>
  <si>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</si>
  <si>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</si>
  <si>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</si>
  <si>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</si>
  <si>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</si>
  <si>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</si>
  <si>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</si>
  <si>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</si>
  <si>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</si>
  <si>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</si>
  <si>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</si>
  <si>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</si>
  <si>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</si>
  <si>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</si>
  <si>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</si>
  <si>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</si>
  <si>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</si>
  <si>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</si>
  <si>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</si>
  <si>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</si>
  <si>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</si>
  <si>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</si>
  <si>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</si>
  <si>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</si>
  <si>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</si>
  <si>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</si>
  <si>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</si>
  <si>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</si>
  <si>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</si>
  <si>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</si>
  <si>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</si>
  <si>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</si>
  <si>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</si>
  <si>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</si>
  <si>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</si>
  <si>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</si>
  <si>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</si>
  <si>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</si>
  <si>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</si>
  <si>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</si>
  <si>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</si>
  <si>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</si>
  <si>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</si>
  <si>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</si>
  <si>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</si>
  <si>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</si>
  <si>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</si>
  <si>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</si>
  <si>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</si>
  <si>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</si>
  <si>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</si>
  <si>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</si>
  <si>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</si>
  <si>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</si>
  <si>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</si>
  <si>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</si>
  <si>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</si>
  <si>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</si>
  <si>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</si>
  <si>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</si>
  <si>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</si>
  <si>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</si>
  <si>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</si>
  <si>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</si>
  <si>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</si>
  <si>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</si>
  <si>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</si>
  <si>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</si>
  <si>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</si>
  <si>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</si>
  <si>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</si>
  <si>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</si>
  <si>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</si>
  <si>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</si>
  <si>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</si>
  <si>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</si>
  <si>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</si>
  <si>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</si>
  <si>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</si>
  <si>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</si>
  <si>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</si>
  <si>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</si>
  <si>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</si>
  <si>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</si>
  <si>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</si>
  <si>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</si>
  <si>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</si>
  <si>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</si>
  <si>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</si>
  <si>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</si>
  <si>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</si>
  <si>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</si>
  <si>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</si>
  <si>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</si>
  <si>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</si>
  <si>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</si>
  <si>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</si>
  <si>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</si>
  <si>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</si>
  <si>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</si>
  <si>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</si>
  <si>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</si>
  <si>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</si>
  <si>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</si>
  <si>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</si>
  <si>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</si>
  <si>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</si>
  <si>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</si>
  <si>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</si>
  <si>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</si>
  <si>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</si>
  <si>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</si>
  <si>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</si>
  <si>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</si>
  <si>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</si>
  <si>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</si>
  <si>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</si>
  <si>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</si>
  <si>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</si>
  <si>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</si>
  <si>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</si>
  <si>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</si>
  <si>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</si>
  <si>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</si>
  <si>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</si>
  <si>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</si>
  <si>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</si>
  <si>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</si>
  <si>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</si>
  <si>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</si>
  <si>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</si>
  <si>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</si>
  <si>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</si>
  <si>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</si>
  <si>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</si>
  <si>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</si>
  <si>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</si>
  <si>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</si>
  <si>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</si>
  <si>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</si>
  <si>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</si>
  <si>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</si>
  <si>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</si>
  <si>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</si>
  <si>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</si>
  <si>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</si>
  <si>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</si>
  <si>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</si>
  <si>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</si>
  <si>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</si>
  <si>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</si>
  <si>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</si>
  <si>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</si>
  <si>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</si>
  <si>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</si>
  <si>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</si>
  <si>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</si>
  <si>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</si>
  <si>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</si>
  <si>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</si>
  <si>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</si>
  <si>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</si>
  <si>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</si>
  <si>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</si>
  <si>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</si>
  <si>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</si>
  <si>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</si>
  <si>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</si>
  <si>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</si>
  <si>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</si>
  <si>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</si>
  <si>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</si>
  <si>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</si>
  <si>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</si>
  <si>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</si>
  <si>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</si>
  <si>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</si>
  <si>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</si>
  <si>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</si>
  <si>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</si>
  <si>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</si>
  <si>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</si>
  <si>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</si>
  <si>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</si>
  <si>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</si>
  <si>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</si>
  <si>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</si>
  <si>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</si>
  <si>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</si>
  <si>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</si>
  <si>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</si>
  <si>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</si>
  <si>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</si>
  <si>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</si>
  <si>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</si>
  <si>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</si>
  <si>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</si>
  <si>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</si>
  <si>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</si>
  <si>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</si>
  <si>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</si>
  <si>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</si>
  <si>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</si>
  <si>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</si>
  <si>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</si>
  <si>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</si>
  <si>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</si>
  <si>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</si>
  <si>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</si>
  <si>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</si>
  <si>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</si>
  <si>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</si>
  <si>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</si>
  <si>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</si>
  <si>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</si>
  <si>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</si>
  <si>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</si>
  <si>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</si>
  <si>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</si>
  <si>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</si>
  <si>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</si>
  <si>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</si>
  <si>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</si>
  <si>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</si>
  <si>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</si>
  <si>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</si>
  <si>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</si>
  <si>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</si>
  <si>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</si>
  <si>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</si>
  <si>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</si>
  <si>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</si>
  <si>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</si>
  <si>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</si>
  <si>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</si>
  <si>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</si>
  <si>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</si>
  <si>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</si>
  <si>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</si>
  <si>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</si>
  <si>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</si>
  <si>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</si>
  <si>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</si>
  <si>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</si>
  <si>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</si>
  <si>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</si>
  <si>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</si>
  <si>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</si>
  <si>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</si>
  <si>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</si>
  <si>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</si>
  <si>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</si>
  <si>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</si>
  <si>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</si>
  <si>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</si>
  <si>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</si>
  <si>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</si>
  <si>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</si>
  <si>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</si>
  <si>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</si>
  <si>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</si>
  <si>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</si>
  <si>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</si>
  <si>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</si>
  <si>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</si>
  <si>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</si>
  <si>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</si>
  <si>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</si>
  <si>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</si>
  <si>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</si>
  <si>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</si>
  <si>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</si>
  <si>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</si>
  <si>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</si>
  <si>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</si>
  <si>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</si>
  <si>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</si>
  <si>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</si>
  <si>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</si>
  <si>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</si>
  <si>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</si>
  <si>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</si>
  <si>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</si>
  <si>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</si>
  <si>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</si>
  <si>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</si>
  <si>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</si>
  <si>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</si>
  <si>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</si>
  <si>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</si>
  <si>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</si>
  <si>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</si>
  <si>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</si>
  <si>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</si>
  <si>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</si>
  <si>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</si>
  <si>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</si>
  <si>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</si>
  <si>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</si>
  <si>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</si>
  <si>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</si>
  <si>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</si>
  <si>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</si>
  <si>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</si>
  <si>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</si>
  <si>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</si>
  <si>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</si>
  <si>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</si>
  <si>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</si>
  <si>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</si>
  <si>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</si>
  <si>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</si>
  <si>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</si>
  <si>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</si>
  <si>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</si>
  <si>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</si>
  <si>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</si>
  <si>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</si>
  <si>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</si>
  <si>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</si>
  <si>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</si>
  <si>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</si>
  <si>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</si>
  <si>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</si>
  <si>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</si>
  <si>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</si>
  <si>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</si>
  <si>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</si>
  <si>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</si>
  <si>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</si>
  <si>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</si>
  <si>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</si>
  <si>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</si>
  <si>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</si>
  <si>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</si>
  <si>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</si>
  <si>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</si>
  <si>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</si>
  <si>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</si>
  <si>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</si>
  <si>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</si>
  <si>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</si>
  <si>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</si>
  <si>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</si>
  <si>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</si>
  <si>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</si>
  <si>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</si>
  <si>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</si>
  <si>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</si>
  <si>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</si>
  <si>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</si>
  <si>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</si>
  <si>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</si>
  <si>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</si>
  <si>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</si>
  <si>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</si>
  <si>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</si>
  <si>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</si>
  <si>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</si>
  <si>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</si>
  <si>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</si>
  <si>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</si>
  <si>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</si>
  <si>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</si>
  <si>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</si>
  <si>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</si>
  <si>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</si>
  <si>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</si>
  <si>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</si>
  <si>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</si>
  <si>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</si>
  <si>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</si>
  <si>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</si>
  <si>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</si>
  <si>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</si>
  <si>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</si>
  <si>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</si>
  <si>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</si>
  <si>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</si>
  <si>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</si>
  <si>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</si>
  <si>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</si>
  <si>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</si>
  <si>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</si>
  <si>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</si>
  <si>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</si>
  <si>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</si>
  <si>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</si>
  <si>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</si>
  <si>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</si>
  <si>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</si>
  <si>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</si>
  <si>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</si>
  <si>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</si>
  <si>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</si>
  <si>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</si>
  <si>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</si>
  <si>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</si>
  <si>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</si>
  <si>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</si>
  <si>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</si>
  <si>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</si>
  <si>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</si>
  <si>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</si>
  <si>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</si>
  <si>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</si>
  <si>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</si>
  <si>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</si>
  <si>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</si>
  <si>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</si>
  <si>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</si>
  <si>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</si>
  <si>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</si>
  <si>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</si>
  <si>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</si>
  <si>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</si>
  <si>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</si>
  <si>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</si>
  <si>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</si>
  <si>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</si>
  <si>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</si>
  <si>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</si>
  <si>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</si>
  <si>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</si>
  <si>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</si>
  <si>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</si>
  <si>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</si>
  <si>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</si>
  <si>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</si>
  <si>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</si>
  <si>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</si>
  <si>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</si>
  <si>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</si>
  <si>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</si>
  <si>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</si>
  <si>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</si>
  <si>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</si>
  <si>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</si>
  <si>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</si>
  <si>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</si>
  <si>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</si>
  <si>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</si>
  <si>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</si>
  <si>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</si>
  <si>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</si>
  <si>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</si>
  <si>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</si>
  <si>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</si>
  <si>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</si>
  <si>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</si>
  <si>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</si>
  <si>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</si>
  <si>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</si>
  <si>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</si>
  <si>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</si>
  <si>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</si>
  <si>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</si>
  <si>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</si>
  <si>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</si>
  <si>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</si>
  <si>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</si>
  <si>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</si>
  <si>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</si>
  <si>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</si>
  <si>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</si>
  <si>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</si>
  <si>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</si>
  <si>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</si>
  <si>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</si>
  <si>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</si>
  <si>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</si>
  <si>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</si>
  <si>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</si>
  <si>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</si>
  <si>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</si>
  <si>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</si>
  <si>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</si>
  <si>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</si>
  <si>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</si>
  <si>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</si>
  <si>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</si>
  <si>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</si>
  <si>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</si>
  <si>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</si>
  <si>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</si>
  <si>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</si>
  <si>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</si>
  <si>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</si>
  <si>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</si>
  <si>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</si>
  <si>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</si>
  <si>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</si>
  <si>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</si>
  <si>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</si>
  <si>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</si>
  <si>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</si>
  <si>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</si>
  <si>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</si>
  <si>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</si>
  <si>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</si>
  <si>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</si>
  <si>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</si>
  <si>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</si>
  <si>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</si>
  <si>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</si>
  <si>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</si>
  <si>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</si>
  <si>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</si>
  <si>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</si>
  <si>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</si>
  <si>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</si>
  <si>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</si>
  <si>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</si>
  <si>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</si>
  <si>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</si>
  <si>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</si>
  <si>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</si>
  <si>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</si>
  <si>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</si>
  <si>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</si>
  <si>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</si>
  <si>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</si>
  <si>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</si>
  <si>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</si>
  <si>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</si>
  <si>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</si>
  <si>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</si>
  <si>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</si>
  <si>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</si>
  <si>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</si>
  <si>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</si>
  <si>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</si>
  <si>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</si>
  <si>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</si>
  <si>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</si>
  <si>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</si>
  <si>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</si>
  <si>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</si>
  <si>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</si>
  <si>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</si>
  <si>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</si>
  <si>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</si>
  <si>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</si>
  <si>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</si>
  <si>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</si>
  <si>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</si>
  <si>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</si>
  <si>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</si>
  <si>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</si>
  <si>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</si>
  <si>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</si>
  <si>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</si>
  <si>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</si>
  <si>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</si>
  <si>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</si>
  <si>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</si>
  <si>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</si>
  <si>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</si>
  <si>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</si>
  <si>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</si>
  <si>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</si>
  <si>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</si>
  <si>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</si>
  <si>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</si>
  <si>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</si>
  <si>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</si>
  <si>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</si>
  <si>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</si>
  <si>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</si>
  <si>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</si>
  <si>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</si>
  <si>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</si>
  <si>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</si>
  <si>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</si>
  <si>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</si>
  <si>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</si>
  <si>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</si>
  <si>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</si>
  <si>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</si>
  <si>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</si>
  <si>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</si>
  <si>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</si>
  <si>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</si>
  <si>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</si>
  <si>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</si>
  <si>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</si>
  <si>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</si>
  <si>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</si>
  <si>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</si>
  <si>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</si>
  <si>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</si>
  <si>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</si>
  <si>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</si>
  <si>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</si>
  <si>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</si>
  <si>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</si>
  <si>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</si>
  <si>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</si>
  <si>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</si>
  <si>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</si>
  <si>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</si>
  <si>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</si>
  <si>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</si>
  <si>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</si>
  <si>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</si>
  <si>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</si>
  <si>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</si>
  <si>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</si>
  <si>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</si>
  <si>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</si>
  <si>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</si>
  <si>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</si>
  <si>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</si>
  <si>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</si>
  <si>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</si>
  <si>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</si>
  <si>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</si>
  <si>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</si>
  <si>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</si>
  <si>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</si>
  <si>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</si>
  <si>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</si>
  <si>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</si>
  <si>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</si>
  <si>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</si>
  <si>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</si>
  <si>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</si>
  <si>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</si>
  <si>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</si>
  <si>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</si>
  <si>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</si>
  <si>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</si>
  <si>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</si>
  <si>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</si>
  <si>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</si>
  <si>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</si>
  <si>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</si>
  <si>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</si>
  <si>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</si>
  <si>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</si>
  <si>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</si>
  <si>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</si>
  <si>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</si>
  <si>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</si>
  <si>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</si>
  <si>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</si>
  <si>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</si>
  <si>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</si>
  <si>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</si>
  <si>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</si>
  <si>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</si>
  <si>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</si>
  <si>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</si>
  <si>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</si>
  <si>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</si>
  <si>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</si>
  <si>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</si>
  <si>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</si>
  <si>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</si>
  <si>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</si>
  <si>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</si>
  <si>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</si>
  <si>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</si>
  <si>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</si>
  <si>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</si>
  <si>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</si>
  <si>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</si>
  <si>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</si>
  <si>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</si>
  <si>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</si>
  <si>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</si>
  <si>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</si>
  <si>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</si>
  <si>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</si>
  <si>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</si>
  <si>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</si>
  <si>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</si>
  <si>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</si>
  <si>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</si>
  <si>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</si>
  <si>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</si>
  <si>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</si>
  <si>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</si>
  <si>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</si>
  <si>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</si>
  <si>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</si>
  <si>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</si>
  <si>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</si>
  <si>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</si>
  <si>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</si>
  <si>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</si>
  <si>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</si>
  <si>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</si>
  <si>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</si>
  <si>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</si>
  <si>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</si>
  <si>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</si>
  <si>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</si>
  <si>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</si>
  <si>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</si>
  <si>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</si>
  <si>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</si>
  <si>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</si>
  <si>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</si>
  <si>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</si>
  <si>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</si>
  <si>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</si>
  <si>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</si>
  <si>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</si>
  <si>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</si>
  <si>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</si>
  <si>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</si>
  <si>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</si>
  <si>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</si>
  <si>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</si>
  <si>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</si>
  <si>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</si>
  <si>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</si>
  <si>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</si>
  <si>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</si>
  <si>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</si>
  <si>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</si>
  <si>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</si>
  <si>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</si>
  <si>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</si>
  <si>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</si>
  <si>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</si>
  <si>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</si>
  <si>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</si>
  <si>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</si>
  <si>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</si>
  <si>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</si>
  <si>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</si>
  <si>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</si>
  <si>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</si>
  <si>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</si>
  <si>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</si>
  <si>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</si>
  <si>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</si>
  <si>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</si>
  <si>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</si>
  <si>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</si>
  <si>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</si>
  <si>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</si>
  <si>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</si>
  <si>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</si>
  <si>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</si>
  <si>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</si>
  <si>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</si>
  <si>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</si>
  <si>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</si>
  <si>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</si>
  <si>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</si>
  <si>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</si>
  <si>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</si>
  <si>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</si>
  <si>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</si>
  <si>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</si>
  <si>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</si>
  <si>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</si>
  <si>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</si>
  <si>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</si>
  <si>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</si>
  <si>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</si>
  <si>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</si>
  <si>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</si>
  <si>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</si>
  <si>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</si>
  <si>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</si>
  <si>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</si>
  <si>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</si>
  <si>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</si>
  <si>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</si>
  <si>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</si>
  <si>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</si>
  <si>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</si>
  <si>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</si>
  <si>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</si>
  <si>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</si>
  <si>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</si>
  <si>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</si>
  <si>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</si>
  <si>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</si>
  <si>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</si>
  <si>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</si>
  <si>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</si>
  <si>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</si>
  <si>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</si>
  <si>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</si>
  <si>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</si>
  <si>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</si>
  <si>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</si>
  <si>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</si>
  <si>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</si>
  <si>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</si>
  <si>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</si>
  <si>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</si>
  <si>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</si>
  <si>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</si>
  <si>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</si>
  <si>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</si>
  <si>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</si>
  <si>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</si>
  <si>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</si>
  <si>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</si>
  <si>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</si>
  <si>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</si>
  <si>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</si>
  <si>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</si>
  <si>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</si>
  <si>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</si>
  <si>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</si>
  <si>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</si>
  <si>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</si>
  <si>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</si>
  <si>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</si>
  <si>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</si>
  <si>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</si>
  <si>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</si>
  <si>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</si>
  <si>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</si>
  <si>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</si>
  <si>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</si>
  <si>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</si>
  <si>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</si>
  <si>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</si>
  <si>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</si>
  <si>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</si>
  <si>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</si>
  <si>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</si>
  <si>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</si>
  <si>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</si>
  <si>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</si>
  <si>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</si>
  <si>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</si>
  <si>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</si>
  <si>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</si>
  <si>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</si>
  <si>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</si>
  <si>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</si>
  <si>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</si>
  <si>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</si>
  <si>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</si>
  <si>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</si>
  <si>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</si>
  <si>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</si>
  <si>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</si>
  <si>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</si>
  <si>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</si>
  <si>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</si>
  <si>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</si>
  <si>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</si>
  <si>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</si>
  <si>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</si>
  <si>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</si>
  <si>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</si>
  <si>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</si>
  <si>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</si>
  <si>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</si>
  <si>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</si>
  <si>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</si>
  <si>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</si>
  <si>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</si>
  <si>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</si>
  <si>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</si>
  <si>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</si>
  <si>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</si>
  <si>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</si>
  <si>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</si>
  <si>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</si>
  <si>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</si>
  <si>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</si>
  <si>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</si>
  <si>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</si>
  <si>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</si>
  <si>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</si>
  <si>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</si>
  <si>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</si>
  <si>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</si>
  <si>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</si>
  <si>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</si>
  <si>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</si>
  <si>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</si>
  <si>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</si>
  <si>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</si>
  <si>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</si>
  <si>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</si>
  <si>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</si>
  <si>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</si>
  <si>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</si>
  <si>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</si>
  <si>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</si>
  <si>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</si>
  <si>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</si>
  <si>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</si>
  <si>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</si>
  <si>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</si>
  <si>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</si>
  <si>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</si>
  <si>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</si>
  <si>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</si>
  <si>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</si>
  <si>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</si>
  <si>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</si>
  <si>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</si>
  <si>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</si>
  <si>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</si>
  <si>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</si>
  <si>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</si>
  <si>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</si>
  <si>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</si>
  <si>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</si>
  <si>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</si>
  <si>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</si>
  <si>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</si>
  <si>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</si>
  <si>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</si>
  <si>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</si>
  <si>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</si>
  <si>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</si>
  <si>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</si>
  <si>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</si>
  <si>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</si>
  <si>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</si>
  <si>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</si>
  <si>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</si>
  <si>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</si>
  <si>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</si>
  <si>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</si>
  <si>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</si>
  <si>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</si>
  <si>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</si>
  <si>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</si>
  <si>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</si>
  <si>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</si>
  <si>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</si>
  <si>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</si>
  <si>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</si>
  <si>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</si>
  <si>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</si>
  <si>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</si>
  <si>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</si>
  <si>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</si>
  <si>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</si>
  <si>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</si>
  <si>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</si>
  <si>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</si>
  <si>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</si>
  <si>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</si>
  <si>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</si>
  <si>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</si>
  <si>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</si>
  <si>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</si>
  <si>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</si>
  <si>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</si>
  <si>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</si>
  <si>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</si>
  <si>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</si>
  <si>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</si>
  <si>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</si>
  <si>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</si>
  <si>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</si>
  <si>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</si>
  <si>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</si>
  <si>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</si>
  <si>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</si>
  <si>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</si>
  <si>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</si>
  <si>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</si>
  <si>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</si>
  <si>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</si>
  <si>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</si>
  <si>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</si>
  <si>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</si>
  <si>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</si>
  <si>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</si>
  <si>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</si>
  <si>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</si>
  <si>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</si>
  <si>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</si>
  <si>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</si>
  <si>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</si>
  <si>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</si>
  <si>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</si>
  <si>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</si>
  <si>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</si>
  <si>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</si>
  <si>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</si>
  <si>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</si>
  <si>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</si>
  <si>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</si>
  <si>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</si>
  <si>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</si>
  <si>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</si>
  <si>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</si>
  <si>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</si>
  <si>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</si>
  <si>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</si>
  <si>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</si>
  <si>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</si>
  <si>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</si>
  <si>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</si>
  <si>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</si>
  <si>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</si>
  <si>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</si>
  <si>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</si>
  <si>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</si>
  <si>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</si>
  <si>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</si>
  <si>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</si>
  <si>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</si>
  <si>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</si>
  <si>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</si>
  <si>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</si>
  <si>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</si>
  <si>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</si>
  <si>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</si>
  <si>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</si>
  <si>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</si>
  <si>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</si>
  <si>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</si>
  <si>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</si>
  <si>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</si>
  <si>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</si>
  <si>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</si>
  <si>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</si>
  <si>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</si>
  <si>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</si>
  <si>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</si>
  <si>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</si>
  <si>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</si>
  <si>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</si>
  <si>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</si>
  <si>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</si>
  <si>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</si>
  <si>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</si>
  <si>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</si>
  <si>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</si>
  <si>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</si>
  <si>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</si>
  <si>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</si>
  <si>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</si>
  <si>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</si>
  <si>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</si>
  <si>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</si>
  <si>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</si>
  <si>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</si>
  <si>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</si>
  <si>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</si>
  <si>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</si>
  <si>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</si>
  <si>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</si>
  <si>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</si>
  <si>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</si>
  <si>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</si>
  <si>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</si>
  <si>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</si>
  <si>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</si>
  <si>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</si>
  <si>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</si>
  <si>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</si>
  <si>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</si>
  <si>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</si>
  <si>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</si>
  <si>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</si>
  <si>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</si>
  <si>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</si>
  <si>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</si>
  <si>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</si>
  <si>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</si>
  <si>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</si>
  <si>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</si>
  <si>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</si>
  <si>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</si>
  <si>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</si>
  <si>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</si>
  <si>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</si>
  <si>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</si>
  <si>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</si>
  <si>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</si>
  <si>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</si>
  <si>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</si>
  <si>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</si>
  <si>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</si>
  <si>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</si>
  <si>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</si>
  <si>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</si>
  <si>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</si>
  <si>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</si>
  <si>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</si>
  <si>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</si>
  <si>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</si>
  <si>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</si>
  <si>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</si>
  <si>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</si>
  <si>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</si>
  <si>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</si>
  <si>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</si>
  <si>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</si>
  <si>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</si>
  <si>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</si>
  <si>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</si>
  <si>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</si>
  <si>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</si>
  <si>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</si>
  <si>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</si>
  <si>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</si>
  <si>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</si>
  <si>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</si>
  <si>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</si>
  <si>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</si>
  <si>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</si>
  <si>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</si>
  <si>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</si>
  <si>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</si>
  <si>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</si>
  <si>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</si>
  <si>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</si>
  <si>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</si>
  <si>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</si>
  <si>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</si>
  <si>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</si>
  <si>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</si>
  <si>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</si>
  <si>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</si>
  <si>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</si>
  <si>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</si>
  <si>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</si>
  <si>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</si>
  <si>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</si>
  <si>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</si>
  <si>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</si>
  <si>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</si>
  <si>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</si>
  <si>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</si>
  <si>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</si>
  <si>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</si>
  <si>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</si>
  <si>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</si>
  <si>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</si>
  <si>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</si>
  <si>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</si>
  <si>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</si>
  <si>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</si>
  <si>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</si>
  <si>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</si>
  <si>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</si>
  <si>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</si>
  <si>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</si>
  <si>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</si>
  <si>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</si>
  <si>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</si>
  <si>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</si>
  <si>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</si>
  <si>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</si>
  <si>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</si>
  <si>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</si>
  <si>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</si>
  <si>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</si>
  <si>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</si>
  <si>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</si>
  <si>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</si>
  <si>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</si>
  <si>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</si>
  <si>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</si>
  <si>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</si>
  <si>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</si>
  <si>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</si>
  <si>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</si>
  <si>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</si>
  <si>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</si>
  <si>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</si>
  <si>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</si>
  <si>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</si>
  <si>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</si>
  <si>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</si>
  <si>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</si>
  <si>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</si>
  <si>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</si>
  <si>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</si>
  <si>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</si>
  <si>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</si>
  <si>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</si>
  <si>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</si>
  <si>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</si>
  <si>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</si>
  <si>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</si>
  <si>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</si>
  <si>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</si>
  <si>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</si>
  <si>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</si>
  <si>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</si>
  <si>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</si>
  <si>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</si>
  <si>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</si>
  <si>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</si>
  <si>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</si>
  <si>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</si>
  <si>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</si>
  <si>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</si>
  <si>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</si>
  <si>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</si>
  <si>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</si>
  <si>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</si>
  <si>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</si>
  <si>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</si>
  <si>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</si>
  <si>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</si>
  <si>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</si>
  <si>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</si>
  <si>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</si>
  <si>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</si>
  <si>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</si>
  <si>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</si>
  <si>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</si>
  <si>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</si>
  <si>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</si>
  <si>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</si>
  <si>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</si>
  <si>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</si>
  <si>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</si>
  <si>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</si>
  <si>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</si>
  <si>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</si>
  <si>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</si>
  <si>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</si>
  <si>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</si>
  <si>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</si>
  <si>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</si>
  <si>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</si>
  <si>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</si>
  <si>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</si>
  <si>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</si>
  <si>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</si>
  <si>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</si>
  <si>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</si>
  <si>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</si>
  <si>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</si>
  <si>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</si>
  <si>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</si>
  <si>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</si>
  <si>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</si>
  <si>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</si>
  <si>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</si>
  <si>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</si>
  <si>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</si>
  <si>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</si>
  <si>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</si>
  <si>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</si>
  <si>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</si>
  <si>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</si>
  <si>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</si>
  <si>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</si>
  <si>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</si>
  <si>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</si>
  <si>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</si>
  <si>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</si>
  <si>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</si>
  <si>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</si>
  <si>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</si>
  <si>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</si>
  <si>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</si>
  <si>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</si>
  <si>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</si>
  <si>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</si>
  <si>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</si>
  <si>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</si>
  <si>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</si>
  <si>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</si>
  <si>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</si>
  <si>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</si>
  <si>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</si>
  <si>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</si>
  <si>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</si>
  <si>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</si>
  <si>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</si>
  <si>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</si>
  <si>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</si>
  <si>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</si>
  <si>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</si>
  <si>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</si>
  <si>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</si>
  <si>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</si>
  <si>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</si>
  <si>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</si>
  <si>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</si>
  <si>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</si>
  <si>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</si>
  <si>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</si>
  <si>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</si>
  <si>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</si>
  <si>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</si>
  <si>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</si>
  <si>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</si>
  <si>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</si>
  <si>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</si>
  <si>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</si>
  <si>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</si>
  <si>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</si>
  <si>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</si>
  <si>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</si>
  <si>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</si>
  <si>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</si>
  <si>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</si>
  <si>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</si>
  <si>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</si>
  <si>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</si>
  <si>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</si>
  <si>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</si>
  <si>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</si>
  <si>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</si>
  <si>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</si>
  <si>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</si>
  <si>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</si>
  <si>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</si>
  <si>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</si>
  <si>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</si>
  <si>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</si>
  <si>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</si>
  <si>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</si>
  <si>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</si>
  <si>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</si>
  <si>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</si>
  <si>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</si>
  <si>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</si>
  <si>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</si>
  <si>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</si>
  <si>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</si>
  <si>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</si>
  <si>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</si>
  <si>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</si>
  <si>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</si>
  <si>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</si>
  <si>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</si>
  <si>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</si>
  <si>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</si>
  <si>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</si>
  <si>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</si>
  <si>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</si>
  <si>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</si>
  <si>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</si>
  <si>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</si>
  <si>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</si>
  <si>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</si>
  <si>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</si>
  <si>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</si>
  <si>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</si>
  <si>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</si>
  <si>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</si>
  <si>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</si>
  <si>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</si>
  <si>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</si>
  <si>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</si>
  <si>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</si>
  <si>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</si>
  <si>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</si>
  <si>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</si>
  <si>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</si>
  <si>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</si>
  <si>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</si>
  <si>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</si>
  <si>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</si>
  <si>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</si>
  <si>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</si>
  <si>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</si>
  <si>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</si>
  <si>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</si>
  <si>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</si>
  <si>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</si>
  <si>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</si>
  <si>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</si>
  <si>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</si>
  <si>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</si>
  <si>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</si>
  <si>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</si>
  <si>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</si>
  <si>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</si>
  <si>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</si>
  <si>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</si>
  <si>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</si>
  <si>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</si>
  <si>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</si>
  <si>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</si>
  <si>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</si>
  <si>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</si>
  <si>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</si>
  <si>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</si>
  <si>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</si>
  <si>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</si>
  <si>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</si>
  <si>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</si>
  <si>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</si>
  <si>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</si>
  <si>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</si>
  <si>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</si>
  <si>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</si>
  <si>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</si>
  <si>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</si>
  <si>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</si>
  <si>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</si>
  <si>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</si>
  <si>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</si>
  <si>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</si>
  <si>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</si>
  <si>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</si>
  <si>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</si>
  <si>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</si>
  <si>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</si>
  <si>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</si>
  <si>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</si>
  <si>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</si>
  <si>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</si>
  <si>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</si>
  <si>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</si>
  <si>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</si>
  <si>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</si>
  <si>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</si>
  <si>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</si>
  <si>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</si>
  <si>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</si>
  <si>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</si>
  <si>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</si>
  <si>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</si>
  <si>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</si>
  <si>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</si>
  <si>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</si>
  <si>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</si>
  <si>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</si>
  <si>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</si>
  <si>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</si>
  <si>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</si>
  <si>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</si>
  <si>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</si>
  <si>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</si>
  <si>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</si>
  <si>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</si>
  <si>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</si>
  <si>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</si>
  <si>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</si>
  <si>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</si>
  <si>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</si>
  <si>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</si>
  <si>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</si>
  <si>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</si>
  <si>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</si>
  <si>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</si>
  <si>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</si>
  <si>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</si>
  <si>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</si>
  <si>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</si>
  <si>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</si>
  <si>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</si>
  <si>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</si>
  <si>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</si>
  <si>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</si>
  <si>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</si>
  <si>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</si>
  <si>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</si>
  <si>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</si>
  <si>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</si>
  <si>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</si>
  <si>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</si>
  <si>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</si>
  <si>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</si>
  <si>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</si>
  <si>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</si>
  <si>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</si>
  <si>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</si>
  <si>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</si>
  <si>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</si>
  <si>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</si>
  <si>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</si>
  <si>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</si>
  <si>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</si>
  <si>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</si>
  <si>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</si>
  <si>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</si>
  <si>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</si>
  <si>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</si>
  <si>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</si>
  <si>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</si>
  <si>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</si>
  <si>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</si>
  <si>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</si>
  <si>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</si>
  <si>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</si>
  <si>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</si>
  <si>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</si>
  <si>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</si>
  <si>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</si>
  <si>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</si>
  <si>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</si>
  <si>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</si>
  <si>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</si>
  <si>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</si>
  <si>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</si>
  <si>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</si>
  <si>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</si>
  <si>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</si>
  <si>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</si>
  <si>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</si>
  <si>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</si>
  <si>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</si>
  <si>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</si>
  <si>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</si>
  <si>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</si>
  <si>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</si>
  <si>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</si>
  <si>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</si>
  <si>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</si>
  <si>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</si>
  <si>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</si>
  <si>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</si>
  <si>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</si>
  <si>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</si>
  <si>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</si>
  <si>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</si>
  <si>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</si>
  <si>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</si>
  <si>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</si>
  <si>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</si>
  <si>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</si>
  <si>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</si>
  <si>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</si>
  <si>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</si>
  <si>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</si>
  <si>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</si>
  <si>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</si>
  <si>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</si>
  <si>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</si>
  <si>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</si>
  <si>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</si>
  <si>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</si>
  <si>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</si>
  <si>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</si>
  <si>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</si>
  <si>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</si>
  <si>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</si>
  <si>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</si>
  <si>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</si>
  <si>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</si>
  <si>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</si>
  <si>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</si>
  <si>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</si>
  <si>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</si>
  <si>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</si>
  <si>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</si>
  <si>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</si>
  <si>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</si>
  <si>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</si>
  <si>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</si>
  <si>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</si>
  <si>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</si>
  <si>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</si>
  <si>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</si>
  <si>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</si>
  <si>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</si>
  <si>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</si>
  <si>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</si>
  <si>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</si>
  <si>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</si>
  <si>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</si>
  <si>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</si>
  <si>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</si>
  <si>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</si>
  <si>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</si>
  <si>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</si>
  <si>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</si>
  <si>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</si>
  <si>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</si>
  <si>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</si>
  <si>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</si>
  <si>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</si>
  <si>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</si>
  <si>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</si>
  <si>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</si>
  <si>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</si>
  <si>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</si>
  <si>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</si>
  <si>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</si>
  <si>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</si>
  <si>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</si>
  <si>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</si>
  <si>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</si>
  <si>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</si>
  <si>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</si>
  <si>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</si>
  <si>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</si>
  <si>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</si>
  <si>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</si>
  <si>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</si>
  <si>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</si>
  <si>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</si>
  <si>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</si>
  <si>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</si>
  <si>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</si>
  <si>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</si>
  <si>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</si>
  <si>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</si>
  <si>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</si>
  <si>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</si>
  <si>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</si>
  <si>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</si>
  <si>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</si>
  <si>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</si>
  <si>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</si>
  <si>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</si>
  <si>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</si>
  <si>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</si>
  <si>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</si>
  <si>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</si>
  <si>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</si>
  <si>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</si>
  <si>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</si>
  <si>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</si>
  <si>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</si>
  <si>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</si>
  <si>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</si>
  <si>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</si>
  <si>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</si>
  <si>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</si>
  <si>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</si>
  <si>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</si>
  <si>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</si>
  <si>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</si>
  <si>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</si>
  <si>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</si>
  <si>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</si>
  <si>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</si>
  <si>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</si>
  <si>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</si>
  <si>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</si>
  <si>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</si>
  <si>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</si>
  <si>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</si>
  <si>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</si>
  <si>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</si>
  <si>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</si>
  <si>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</si>
  <si>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</si>
  <si>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</si>
  <si>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</si>
  <si>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</si>
  <si>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</si>
  <si>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</si>
  <si>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</si>
  <si>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</si>
  <si>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</si>
  <si>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</si>
  <si>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</si>
  <si>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</si>
  <si>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</si>
  <si>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</si>
  <si>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</si>
  <si>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</si>
  <si>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</si>
  <si>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</si>
  <si>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</si>
  <si>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</si>
  <si>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</si>
  <si>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</si>
  <si>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</si>
  <si>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</si>
  <si>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</si>
  <si>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</si>
  <si>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</si>
  <si>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</si>
  <si>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</si>
  <si>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</si>
  <si>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</si>
  <si>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</si>
  <si>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</si>
  <si>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</si>
  <si>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</si>
  <si>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</si>
  <si>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</si>
  <si>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</si>
  <si>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</si>
  <si>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</si>
  <si>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</si>
  <si>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</si>
  <si>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</si>
  <si>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</si>
  <si>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</si>
  <si>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</si>
  <si>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</si>
  <si>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</si>
  <si>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</si>
  <si>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</si>
  <si>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</si>
  <si>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</si>
  <si>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</si>
  <si>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</si>
  <si>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</si>
  <si>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</si>
  <si>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</si>
  <si>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</si>
  <si>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</si>
  <si>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</si>
  <si>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</si>
  <si>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</si>
  <si>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</si>
  <si>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</si>
  <si>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</si>
  <si>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</si>
  <si>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</si>
  <si>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</si>
  <si>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</si>
  <si>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</si>
  <si>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</si>
  <si>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</si>
  <si>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</si>
  <si>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</si>
  <si>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</si>
  <si>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</si>
  <si>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</si>
  <si>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</si>
  <si>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</si>
  <si>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</si>
  <si>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</si>
  <si>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</si>
  <si>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</si>
  <si>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</si>
  <si>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</si>
  <si>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</si>
  <si>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</si>
  <si>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</si>
  <si>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</si>
  <si>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</si>
  <si>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</si>
  <si>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</si>
  <si>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</si>
  <si>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</si>
  <si>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</si>
  <si>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</si>
  <si>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</si>
  <si>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</si>
  <si>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</si>
  <si>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</si>
  <si>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</si>
  <si>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</si>
  <si>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</si>
  <si>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</si>
  <si>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</si>
  <si>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</si>
  <si>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</si>
  <si>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</si>
  <si>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</si>
  <si>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</si>
  <si>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</si>
  <si>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</si>
  <si>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</si>
  <si>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</si>
  <si>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</si>
  <si>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</si>
  <si>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</si>
  <si>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</si>
  <si>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</si>
  <si>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</si>
  <si>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</si>
  <si>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</si>
  <si>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</si>
  <si>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</si>
  <si>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</si>
  <si>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</si>
  <si>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</si>
  <si>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</si>
  <si>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</si>
  <si>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</si>
  <si>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</si>
  <si>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</si>
  <si>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</si>
  <si>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</si>
  <si>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</si>
  <si>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</si>
  <si>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</si>
  <si>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</si>
  <si>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</si>
  <si>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</si>
  <si>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</si>
  <si>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</si>
  <si>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</si>
  <si>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</si>
  <si>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</si>
  <si>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</si>
  <si>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</si>
  <si>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</si>
  <si>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</si>
  <si>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</si>
  <si>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</si>
  <si>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</si>
  <si>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</si>
  <si>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</si>
  <si>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</si>
  <si>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</si>
  <si>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</si>
  <si>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</si>
  <si>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</si>
  <si>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</si>
  <si>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</si>
  <si>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</si>
  <si>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</si>
  <si>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</si>
  <si>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</si>
  <si>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</si>
  <si>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</si>
  <si>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</si>
  <si>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</si>
  <si>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</si>
  <si>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</si>
  <si>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</si>
  <si>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</si>
  <si>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</si>
  <si>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</si>
  <si>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</si>
  <si>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</si>
  <si>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</si>
  <si>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</si>
  <si>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</si>
  <si>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</si>
  <si>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</si>
  <si>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</si>
  <si>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</si>
  <si>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</si>
  <si>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</si>
  <si>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</si>
  <si>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</si>
  <si>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</si>
  <si>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</si>
  <si>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</si>
  <si>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</si>
  <si>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</si>
  <si>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</si>
  <si>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</si>
  <si>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</si>
  <si>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</si>
  <si>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</si>
  <si>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</si>
  <si>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</si>
  <si>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</si>
  <si>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</si>
  <si>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</si>
  <si>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</si>
  <si>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</si>
  <si>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</si>
  <si>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</si>
  <si>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</si>
  <si>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</si>
  <si>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</si>
  <si>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</si>
  <si>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</si>
  <si>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</si>
  <si>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</si>
  <si>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</si>
  <si>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</si>
  <si>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</si>
  <si>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</si>
  <si>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</si>
  <si>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</si>
  <si>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</si>
  <si>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</si>
  <si>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</si>
  <si>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</si>
  <si>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</si>
  <si>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</si>
  <si>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</si>
  <si>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</si>
  <si>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</si>
  <si>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</si>
  <si>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</si>
  <si>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</si>
  <si>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</si>
  <si>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</si>
  <si>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</si>
  <si>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</si>
  <si>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</si>
  <si>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</si>
  <si>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</si>
  <si>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</si>
  <si>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</si>
  <si>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</si>
  <si>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</si>
  <si>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</si>
  <si>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</si>
  <si>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</si>
  <si>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</si>
  <si>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</si>
  <si>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</si>
  <si>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</si>
  <si>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</si>
  <si>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</si>
  <si>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</si>
  <si>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</si>
  <si>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</si>
  <si>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</si>
  <si>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</si>
  <si>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</si>
  <si>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</si>
  <si>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</si>
  <si>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</si>
  <si>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</si>
  <si>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</si>
  <si>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</si>
  <si>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</si>
  <si>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</si>
  <si>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</si>
  <si>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</si>
  <si>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</si>
  <si>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</si>
  <si>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</si>
  <si>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</si>
  <si>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</si>
  <si>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</si>
  <si>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</si>
  <si>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</si>
  <si>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</si>
  <si>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</si>
  <si>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</si>
  <si>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</si>
  <si>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</si>
  <si>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</si>
  <si>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</si>
  <si>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</si>
  <si>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</si>
  <si>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</si>
  <si>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</si>
  <si>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</si>
  <si>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</si>
  <si>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</si>
  <si>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</si>
  <si>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</si>
  <si>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</si>
  <si>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</si>
  <si>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</si>
  <si>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</si>
  <si>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</si>
  <si>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</si>
  <si>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</si>
  <si>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</si>
  <si>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</si>
  <si>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</si>
  <si>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</si>
  <si>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</si>
  <si>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</si>
  <si>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</si>
  <si>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</si>
  <si>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</si>
  <si>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</si>
  <si>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</si>
  <si>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</si>
  <si>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</si>
  <si>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</si>
  <si>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</si>
  <si>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</si>
  <si>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</si>
  <si>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</si>
  <si>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</si>
  <si>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</si>
  <si>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</si>
  <si>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</si>
  <si>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</si>
  <si>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</si>
  <si>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</si>
  <si>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</si>
  <si>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</si>
  <si>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</si>
  <si>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</si>
  <si>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</si>
  <si>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</si>
  <si>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</si>
  <si>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</si>
  <si>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</si>
  <si>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</si>
  <si>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</si>
  <si>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</si>
  <si>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</si>
  <si>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</si>
  <si>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</si>
  <si>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</si>
  <si>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</si>
  <si>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</si>
  <si>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</si>
  <si>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</si>
  <si>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</si>
  <si>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</si>
  <si>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</si>
  <si>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</si>
  <si>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</si>
  <si>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</si>
  <si>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</si>
  <si>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</si>
  <si>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</si>
  <si>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</si>
  <si>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</si>
  <si>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</si>
  <si>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</si>
  <si>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</si>
  <si>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</si>
  <si>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</si>
  <si>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</si>
  <si>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</si>
  <si>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</si>
  <si>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</si>
  <si>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</si>
  <si>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</si>
  <si>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</si>
  <si>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</si>
  <si>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</si>
  <si>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</si>
  <si>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</si>
  <si>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</si>
  <si>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</si>
  <si>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</si>
  <si>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</si>
  <si>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</si>
  <si>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</si>
  <si>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</si>
  <si>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</si>
  <si>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</si>
  <si>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</si>
  <si>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</si>
  <si>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</si>
  <si>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</si>
  <si>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</si>
  <si>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</si>
  <si>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</si>
  <si>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</si>
  <si>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</si>
  <si>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</si>
  <si>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</si>
  <si>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</si>
  <si>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</si>
  <si>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</si>
  <si>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</si>
  <si>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</si>
  <si>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</si>
  <si>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</si>
  <si>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</si>
  <si>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</si>
  <si>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</si>
  <si>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</si>
  <si>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</si>
  <si>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</si>
  <si>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</si>
  <si>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</si>
  <si>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</si>
  <si>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</si>
  <si>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</si>
  <si>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</si>
  <si>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</si>
  <si>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</si>
  <si>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</si>
  <si>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</si>
  <si>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</si>
  <si>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</si>
  <si>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</si>
  <si>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</si>
  <si>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</si>
  <si>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</si>
  <si>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</si>
  <si>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</si>
  <si>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</si>
  <si>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</si>
  <si>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</si>
  <si>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</si>
  <si>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</si>
  <si>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</si>
  <si>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</si>
  <si>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</si>
  <si>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</si>
  <si>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</si>
  <si>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</si>
  <si>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</si>
  <si>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</si>
  <si>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</si>
  <si>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</si>
  <si>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</si>
  <si>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</si>
  <si>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</si>
  <si>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</si>
  <si>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</si>
  <si>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</si>
  <si>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</si>
  <si>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</si>
  <si>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</si>
  <si>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</si>
  <si>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</si>
  <si>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</si>
  <si>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</si>
  <si>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</si>
  <si>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</si>
  <si>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</si>
  <si>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</si>
  <si>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</si>
  <si>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</si>
  <si>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</si>
  <si>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</si>
  <si>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</si>
  <si>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</si>
  <si>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</si>
  <si>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</si>
  <si>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</si>
  <si>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</si>
  <si>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</si>
  <si>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</si>
  <si>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</si>
  <si>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</si>
  <si>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</si>
  <si>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</si>
  <si>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</si>
  <si>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</si>
  <si>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</si>
  <si>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</si>
  <si>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</si>
  <si>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</si>
  <si>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</si>
  <si>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</si>
  <si>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</si>
  <si>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</si>
  <si>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</si>
  <si>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</si>
  <si>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</si>
  <si>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</si>
  <si>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</si>
  <si>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</si>
  <si>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</si>
  <si>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</si>
  <si>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</si>
  <si>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</si>
  <si>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</si>
  <si>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</si>
  <si>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</si>
  <si>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</si>
  <si>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</si>
  <si>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</si>
  <si>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</si>
  <si>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</si>
  <si>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</si>
  <si>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</si>
  <si>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</si>
  <si>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</si>
  <si>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</si>
  <si>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</si>
  <si>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</si>
  <si>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</si>
  <si>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</si>
  <si>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</si>
  <si>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</si>
  <si>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</si>
  <si>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</si>
  <si>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</si>
  <si>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</si>
  <si>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</si>
  <si>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</si>
  <si>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</si>
  <si>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</si>
  <si>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</si>
  <si>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</si>
  <si>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</si>
  <si>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</si>
  <si>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</si>
  <si>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</si>
  <si>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</si>
  <si>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</si>
  <si>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</si>
  <si>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</si>
  <si>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</si>
  <si>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</si>
  <si>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</si>
  <si>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</si>
  <si>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</si>
  <si>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</si>
  <si>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</si>
  <si>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</si>
  <si>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</si>
  <si>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</si>
  <si>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</si>
  <si>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</si>
  <si>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</si>
  <si>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</si>
  <si>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</si>
  <si>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</si>
  <si>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</si>
  <si>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</si>
  <si>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</si>
  <si>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</si>
  <si>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</si>
  <si>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</si>
  <si>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</si>
  <si>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</si>
  <si>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</si>
  <si>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</si>
  <si>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</si>
  <si>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</si>
  <si>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</si>
  <si>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</si>
  <si>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</si>
  <si>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</si>
  <si>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</si>
  <si>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</si>
  <si>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</si>
  <si>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</si>
  <si>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</si>
  <si>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</si>
  <si>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</si>
  <si>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</si>
  <si>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</si>
  <si>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</si>
  <si>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</si>
  <si>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</si>
  <si>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</si>
  <si>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</si>
  <si>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</si>
  <si>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</si>
  <si>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</si>
  <si>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</si>
  <si>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</si>
  <si>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</si>
  <si>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</si>
  <si>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</si>
  <si>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</si>
  <si>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</si>
  <si>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</si>
  <si>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</si>
  <si>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</si>
  <si>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</si>
  <si>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</si>
  <si>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</si>
  <si>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</si>
  <si>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</si>
  <si>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</si>
  <si>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</si>
  <si>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</si>
  <si>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</si>
  <si>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</si>
  <si>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</si>
  <si>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</si>
  <si>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</si>
  <si>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</si>
  <si>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</si>
  <si>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</si>
  <si>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</si>
  <si>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</si>
  <si>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</si>
  <si>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</si>
  <si>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</si>
  <si>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</si>
  <si>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</si>
  <si>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</si>
  <si>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</si>
  <si>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</si>
  <si>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</si>
  <si>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</si>
  <si>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</si>
  <si>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</si>
  <si>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</si>
  <si>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</si>
  <si>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</si>
  <si>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</si>
  <si>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</si>
  <si>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</si>
  <si>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</si>
  <si>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</si>
  <si>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</si>
  <si>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</si>
  <si>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</si>
  <si>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</si>
  <si>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</si>
  <si>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</si>
  <si>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</si>
  <si>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</si>
  <si>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</si>
  <si>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</si>
  <si>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</si>
  <si>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</si>
  <si>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</si>
  <si>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</si>
  <si>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</si>
  <si>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</si>
  <si>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</si>
  <si>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</si>
  <si>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</si>
  <si>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</si>
  <si>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</si>
  <si>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</si>
  <si>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</si>
  <si>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</si>
  <si>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</si>
  <si>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</si>
  <si>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</si>
  <si>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</si>
  <si>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</si>
  <si>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</si>
  <si>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</si>
  <si>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</si>
  <si>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</si>
  <si>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</si>
  <si>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</si>
  <si>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</si>
  <si>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</si>
  <si>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</si>
  <si>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</si>
  <si>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</si>
  <si>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</si>
  <si>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</si>
  <si>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</si>
  <si>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</si>
  <si>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</si>
  <si>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</si>
  <si>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</si>
  <si>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</si>
  <si>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</si>
  <si>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</si>
  <si>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</si>
  <si>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</si>
  <si>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</si>
  <si>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</si>
  <si>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</si>
  <si>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</si>
  <si>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</si>
  <si>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</si>
  <si>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</si>
  <si>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</si>
  <si>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</si>
  <si>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</si>
  <si>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</si>
  <si>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</si>
  <si>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</si>
  <si>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</si>
  <si>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</si>
  <si>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</si>
  <si>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</si>
  <si>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</si>
  <si>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</si>
  <si>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</si>
  <si>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</si>
  <si>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</si>
  <si>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</si>
  <si>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</si>
  <si>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</si>
  <si>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</si>
  <si>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</si>
  <si>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</si>
  <si>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</si>
  <si>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</si>
  <si>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</si>
  <si>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</si>
  <si>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</si>
  <si>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</si>
  <si>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</si>
  <si>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</si>
  <si>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</si>
  <si>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</si>
  <si>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</si>
  <si>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</si>
  <si>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</si>
  <si>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</si>
  <si>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</si>
  <si>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</si>
  <si>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</si>
  <si>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</si>
  <si>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</si>
  <si>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</si>
  <si>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</si>
  <si>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</si>
  <si>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</si>
  <si>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</si>
  <si>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</si>
  <si>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</si>
  <si>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</si>
  <si>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</si>
  <si>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</si>
  <si>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</si>
  <si>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</si>
  <si>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</si>
  <si>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</si>
  <si>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</si>
  <si>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</si>
  <si>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</si>
  <si>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</si>
  <si>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</si>
  <si>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</si>
  <si>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</si>
  <si>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</si>
  <si>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</si>
  <si>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</si>
  <si>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</si>
  <si>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</si>
  <si>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</si>
  <si>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</si>
  <si>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</si>
  <si>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</si>
  <si>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</si>
  <si>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</si>
  <si>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</si>
  <si>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</si>
  <si>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</si>
  <si>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</si>
  <si>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</si>
  <si>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</si>
  <si>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</si>
  <si>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</si>
  <si>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</si>
  <si>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</si>
  <si>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</si>
  <si>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</si>
  <si>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</si>
  <si>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</si>
  <si>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</si>
  <si>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</si>
  <si>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</si>
  <si>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</si>
  <si>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</si>
  <si>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</si>
  <si>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</si>
  <si>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</si>
  <si>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</si>
  <si>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</si>
  <si>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</si>
  <si>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</si>
  <si>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</si>
  <si>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</si>
  <si>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</si>
  <si>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</si>
  <si>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</si>
  <si>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</si>
  <si>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</si>
  <si>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</si>
  <si>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</si>
  <si>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</si>
  <si>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</si>
  <si>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</si>
  <si>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</si>
  <si>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</si>
  <si>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</si>
  <si>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</si>
  <si>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</si>
  <si>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</si>
  <si>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</si>
  <si>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</si>
  <si>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</si>
  <si>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</si>
  <si>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</si>
  <si>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</si>
  <si>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</si>
  <si>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</si>
  <si>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</si>
  <si>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</si>
  <si>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</si>
  <si>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</si>
  <si>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</si>
  <si>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</si>
  <si>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</si>
  <si>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</si>
  <si>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</si>
  <si>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</si>
  <si>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</si>
  <si>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</si>
  <si>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</si>
  <si>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</si>
  <si>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</si>
  <si>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</si>
  <si>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</si>
  <si>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</si>
  <si>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</si>
  <si>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</si>
  <si>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</si>
  <si>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</si>
  <si>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</si>
  <si>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</si>
  <si>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</si>
  <si>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</si>
  <si>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</si>
  <si>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</si>
  <si>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</si>
  <si>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</si>
  <si>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</si>
  <si>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</si>
  <si>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</si>
  <si>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</si>
  <si>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</si>
  <si>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</si>
  <si>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</si>
  <si>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</si>
  <si>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</si>
  <si>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</si>
  <si>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</si>
  <si>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</si>
  <si>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</si>
  <si>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</si>
  <si>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</si>
  <si>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</si>
  <si>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</si>
  <si>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</si>
  <si>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</si>
  <si>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</si>
  <si>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</si>
  <si>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</si>
  <si>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</si>
  <si>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</si>
  <si>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</si>
  <si>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</si>
  <si>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</si>
  <si>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</si>
  <si>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</si>
  <si>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</si>
  <si>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</si>
  <si>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</si>
  <si>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</si>
  <si>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</si>
  <si>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</si>
  <si>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</si>
  <si>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</si>
  <si>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</si>
  <si>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</si>
  <si>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</si>
  <si>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</si>
  <si>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</si>
  <si>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</si>
  <si>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</si>
  <si>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</si>
  <si>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</si>
  <si>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</si>
  <si>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</si>
  <si>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</si>
  <si>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</si>
  <si>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</si>
  <si>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</si>
  <si>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</si>
  <si>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</si>
  <si>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</si>
  <si>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</si>
  <si>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</si>
  <si>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</si>
  <si>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</si>
  <si>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</si>
  <si>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</si>
  <si>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</si>
  <si>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</si>
  <si>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</si>
  <si>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</si>
  <si>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</si>
  <si>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</si>
  <si>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</si>
  <si>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</si>
  <si>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</si>
  <si>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</si>
  <si>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</si>
  <si>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</si>
  <si>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</si>
  <si>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</si>
  <si>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</si>
  <si>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</si>
  <si>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</si>
  <si>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</si>
  <si>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</si>
  <si>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</si>
  <si>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</si>
  <si>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</si>
  <si>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</si>
  <si>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</si>
  <si>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</si>
  <si>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</si>
  <si>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</si>
  <si>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</si>
  <si>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</si>
  <si>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</si>
  <si>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</si>
  <si>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</si>
  <si>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</si>
  <si>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</si>
  <si>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</si>
  <si>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</si>
  <si>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</si>
  <si>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</si>
  <si>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</si>
  <si>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</si>
  <si>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</si>
  <si>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</si>
  <si>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</si>
  <si>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</si>
  <si>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</si>
  <si>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</si>
  <si>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</si>
  <si>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</si>
  <si>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</si>
  <si>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</si>
  <si>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</si>
  <si>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</si>
  <si>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</si>
  <si>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</si>
  <si>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</si>
  <si>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</si>
  <si>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</si>
  <si>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</si>
  <si>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</si>
  <si>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</si>
  <si>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</si>
  <si>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</si>
  <si>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</si>
  <si>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</si>
  <si>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</si>
  <si>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</si>
  <si>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</si>
  <si>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</si>
  <si>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</si>
  <si>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</si>
  <si>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</si>
  <si>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</si>
  <si>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</si>
  <si>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</si>
  <si>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</si>
  <si>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</si>
  <si>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</si>
  <si>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</si>
  <si>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</si>
  <si>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</si>
  <si>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</si>
  <si>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</si>
  <si>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</si>
  <si>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</si>
  <si>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</si>
  <si>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</si>
  <si>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</si>
  <si>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</si>
  <si>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</si>
  <si>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</si>
  <si>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</si>
  <si>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</si>
  <si>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</si>
  <si>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</si>
  <si>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</si>
  <si>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</si>
  <si>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</si>
  <si>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</si>
  <si>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</si>
  <si>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</si>
  <si>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</si>
  <si>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</si>
  <si>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</si>
  <si>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</si>
  <si>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</si>
  <si>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</si>
  <si>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</si>
  <si>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</si>
  <si>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</si>
  <si>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</si>
  <si>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</si>
  <si>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</si>
  <si>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</si>
  <si>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</si>
  <si>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</si>
  <si>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</si>
  <si>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</si>
  <si>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</si>
  <si>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</si>
  <si>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</si>
  <si>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</si>
  <si>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</si>
  <si>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</si>
  <si>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</si>
  <si>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</si>
  <si>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</si>
  <si>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</si>
  <si>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</si>
  <si>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</si>
  <si>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</si>
  <si>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</si>
  <si>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</si>
  <si>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</si>
  <si>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</si>
  <si>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</si>
  <si>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</si>
  <si>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</si>
  <si>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</si>
  <si>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</si>
  <si>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</si>
  <si>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</si>
  <si>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</si>
  <si>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</si>
  <si>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</si>
  <si>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</si>
  <si>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</si>
  <si>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</si>
  <si>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</si>
  <si>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</si>
  <si>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</si>
  <si>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</si>
  <si>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</si>
  <si>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</si>
  <si>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</si>
  <si>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</si>
  <si>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</si>
  <si>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</si>
  <si>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</si>
  <si>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</si>
  <si>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</si>
  <si>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</si>
  <si>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</si>
  <si>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</si>
  <si>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</si>
  <si>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</si>
  <si>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</si>
  <si>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</si>
  <si>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</si>
  <si>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</si>
  <si>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</si>
  <si>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</si>
  <si>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</si>
  <si>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</si>
  <si>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</si>
  <si>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</si>
  <si>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</si>
  <si>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</si>
  <si>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</si>
  <si>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</si>
  <si>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</si>
  <si>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</si>
  <si>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</si>
  <si>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</si>
  <si>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</si>
  <si>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</si>
  <si>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</si>
  <si>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</si>
  <si>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</si>
  <si>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</si>
  <si>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</si>
  <si>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</si>
  <si>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</si>
  <si>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</si>
  <si>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</si>
  <si>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</si>
  <si>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</si>
  <si>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</si>
  <si>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</si>
  <si>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</si>
  <si>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</si>
  <si>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</si>
  <si>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</si>
  <si>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</si>
  <si>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</si>
  <si>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</si>
  <si>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</si>
  <si>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</si>
  <si>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</si>
  <si>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</si>
  <si>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</si>
  <si>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</si>
  <si>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</si>
  <si>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</si>
  <si>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</si>
  <si>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</si>
  <si>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</si>
  <si>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</si>
  <si>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</si>
  <si>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</si>
  <si>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</si>
  <si>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</si>
  <si>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</si>
  <si>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</si>
  <si>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</si>
  <si>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</si>
  <si>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</si>
  <si>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</si>
  <si>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</si>
  <si>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</si>
  <si>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</si>
  <si>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</si>
  <si>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</si>
  <si>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</si>
  <si>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</si>
  <si>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</si>
  <si>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</si>
  <si>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</si>
  <si>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</si>
  <si>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</si>
  <si>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</si>
  <si>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</si>
  <si>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</si>
  <si>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</si>
  <si>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</si>
  <si>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</si>
  <si>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</si>
  <si>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</si>
  <si>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</si>
  <si>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</si>
  <si>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</si>
  <si>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</si>
  <si>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</si>
  <si>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</si>
  <si>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</si>
  <si>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</si>
  <si>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</si>
  <si>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</si>
  <si>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</si>
  <si>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</si>
  <si>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</si>
  <si>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</si>
  <si>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</si>
  <si>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</si>
  <si>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</si>
  <si>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</si>
  <si>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</si>
  <si>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</si>
  <si>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</si>
  <si>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</si>
  <si>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</si>
  <si>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</si>
  <si>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</si>
  <si>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</si>
  <si>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</si>
  <si>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</si>
  <si>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</si>
  <si>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</si>
  <si>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</si>
  <si>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</si>
  <si>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</si>
  <si>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</si>
  <si>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</si>
  <si>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</si>
  <si>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</si>
  <si>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</si>
  <si>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</si>
  <si>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</si>
  <si>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</si>
  <si>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</si>
  <si>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</si>
  <si>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</si>
  <si>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</si>
  <si>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</si>
  <si>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</si>
  <si>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</si>
  <si>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</si>
  <si>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</si>
  <si>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</si>
  <si>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</si>
  <si>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</si>
  <si>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</si>
  <si>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</si>
  <si>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</si>
  <si>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</si>
  <si>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</si>
  <si>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</si>
  <si>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</si>
  <si>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</si>
  <si>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</si>
  <si>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</si>
  <si>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</si>
  <si>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</si>
  <si>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</si>
  <si>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</si>
  <si>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</si>
  <si>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</si>
  <si>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</si>
  <si>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</si>
  <si>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</si>
  <si>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</si>
  <si>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</si>
  <si>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</si>
  <si>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</si>
  <si>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</si>
  <si>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</si>
  <si>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</si>
  <si>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</si>
  <si>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</si>
  <si>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</si>
  <si>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</si>
  <si>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</si>
  <si>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</si>
  <si>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</si>
  <si>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</si>
  <si>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</si>
  <si>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</si>
  <si>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</si>
  <si>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</si>
  <si>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</si>
  <si>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</si>
  <si>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</si>
  <si>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</si>
  <si>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</si>
  <si>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</si>
  <si>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</si>
  <si>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</si>
  <si>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</si>
  <si>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</si>
  <si>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</si>
  <si>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</si>
  <si>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</si>
  <si>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</si>
  <si>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</si>
  <si>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</si>
  <si>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</si>
  <si>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</si>
  <si>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</si>
  <si>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</si>
  <si>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</si>
  <si>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</si>
  <si>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</si>
  <si>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</si>
  <si>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</si>
  <si>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</si>
  <si>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</si>
  <si>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</si>
  <si>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</si>
  <si>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</si>
  <si>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</si>
  <si>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</si>
  <si>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</si>
  <si>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</si>
  <si>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</si>
  <si>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</si>
  <si>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</si>
  <si>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</si>
  <si>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</si>
  <si>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</si>
  <si>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</si>
  <si>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</si>
  <si>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</si>
  <si>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</si>
  <si>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</si>
  <si>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</si>
  <si>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</si>
  <si>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</si>
  <si>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</si>
  <si>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</si>
  <si>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</si>
  <si>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</si>
  <si>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</si>
  <si>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</si>
  <si>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</si>
  <si>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</si>
  <si>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</si>
  <si>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</si>
  <si>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</si>
  <si>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</si>
  <si>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</si>
  <si>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</si>
  <si>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</si>
  <si>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</si>
  <si>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</si>
  <si>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</si>
  <si>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</si>
  <si>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</si>
  <si>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</si>
  <si>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</si>
  <si>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</si>
  <si>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</si>
  <si>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</si>
  <si>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</si>
  <si>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</si>
  <si>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</si>
  <si>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</si>
  <si>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</si>
  <si>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</si>
  <si>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</si>
  <si>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</si>
  <si>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</si>
  <si>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</si>
  <si>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</si>
  <si>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</si>
  <si>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</si>
  <si>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</si>
  <si>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</si>
  <si>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</si>
  <si>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</si>
  <si>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</si>
  <si>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</si>
  <si>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</si>
  <si>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</si>
  <si>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</si>
  <si>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</si>
  <si>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</si>
  <si>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</si>
  <si>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</si>
  <si>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</si>
  <si>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</si>
  <si>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</si>
  <si>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</si>
  <si>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</si>
  <si>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</si>
  <si>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</si>
  <si>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</si>
  <si>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</si>
  <si>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</si>
  <si>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</si>
  <si>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</si>
  <si>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</si>
  <si>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</si>
  <si>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</si>
  <si>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</si>
  <si>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</si>
  <si>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</si>
  <si>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</si>
  <si>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</si>
  <si>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</si>
  <si>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</si>
  <si>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</si>
  <si>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</si>
  <si>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</si>
  <si>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</si>
  <si>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</si>
  <si>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</si>
  <si>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</si>
  <si>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</si>
  <si>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</si>
  <si>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</si>
  <si>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</si>
  <si>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</si>
  <si>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</si>
  <si>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</si>
  <si>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</si>
  <si>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</si>
  <si>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</si>
  <si>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</si>
  <si>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</si>
  <si>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</si>
  <si>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</si>
  <si>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</si>
  <si>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</si>
  <si>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</si>
  <si>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</si>
  <si>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</si>
  <si>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</si>
  <si>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</si>
  <si>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</si>
  <si>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</si>
  <si>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</si>
  <si>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</si>
  <si>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</si>
  <si>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</si>
  <si>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</si>
  <si>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</si>
  <si>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</si>
  <si>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</si>
  <si>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</si>
  <si>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</si>
  <si>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</si>
  <si>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</si>
  <si>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</si>
  <si>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</si>
  <si>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</si>
  <si>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</si>
  <si>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</si>
  <si>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</si>
  <si>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</si>
  <si>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</si>
  <si>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</si>
  <si>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</si>
  <si>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</si>
  <si>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</si>
  <si>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</si>
  <si>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</si>
  <si>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</si>
  <si>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</si>
  <si>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</si>
  <si>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</si>
  <si>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</si>
  <si>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</si>
  <si>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</si>
  <si>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</si>
  <si>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</si>
  <si>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</si>
  <si>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</si>
  <si>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</si>
  <si>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</si>
  <si>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</si>
  <si>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</si>
  <si>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</si>
  <si>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</si>
  <si>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</si>
  <si>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</si>
  <si>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</si>
  <si>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</si>
  <si>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</si>
  <si>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</si>
  <si>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</si>
  <si>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</si>
  <si>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</si>
  <si>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</si>
  <si>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</si>
  <si>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</si>
  <si>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</si>
  <si>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</si>
  <si>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</si>
  <si>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</si>
  <si>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</si>
  <si>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</si>
  <si>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</si>
  <si>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</si>
  <si>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</si>
  <si>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</si>
  <si>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</si>
  <si>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</si>
  <si>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</si>
  <si>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</si>
  <si>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</si>
  <si>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</si>
  <si>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</si>
  <si>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</si>
  <si>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</si>
  <si>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</si>
  <si>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</si>
  <si>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</si>
  <si>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</si>
  <si>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</si>
  <si>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</si>
  <si>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</si>
  <si>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</si>
  <si>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</si>
  <si>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</si>
  <si>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</si>
  <si>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</si>
  <si>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</si>
  <si>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</si>
  <si>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</si>
  <si>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</si>
  <si>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</si>
  <si>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</si>
  <si>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</si>
  <si>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</si>
  <si>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</si>
  <si>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</si>
  <si>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</si>
  <si>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</si>
  <si>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</si>
  <si>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</si>
  <si>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</si>
  <si>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</si>
  <si>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</si>
  <si>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</si>
  <si>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</si>
  <si>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</si>
  <si>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</si>
  <si>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</si>
  <si>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</si>
  <si>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</si>
  <si>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</si>
  <si>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</si>
  <si>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</si>
  <si>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</si>
  <si>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</si>
  <si>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</si>
  <si>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</si>
  <si>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</si>
  <si>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</si>
  <si>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</si>
  <si>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</si>
  <si>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</si>
  <si>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</si>
  <si>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</si>
  <si>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</si>
  <si>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</si>
  <si>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</si>
  <si>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</si>
  <si>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</si>
  <si>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</si>
  <si>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</si>
  <si>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</si>
  <si>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</si>
  <si>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</si>
  <si>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</si>
  <si>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</si>
  <si>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</si>
  <si>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</si>
  <si>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</si>
  <si>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</si>
  <si>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</si>
  <si>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</si>
  <si>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</si>
  <si>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</si>
  <si>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</si>
  <si>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</si>
  <si>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</si>
  <si>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</si>
  <si>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</si>
  <si>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</si>
  <si>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</si>
  <si>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</si>
  <si>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</si>
  <si>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</si>
  <si>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</si>
  <si>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</si>
  <si>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</si>
  <si>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</si>
  <si>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</si>
  <si>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</si>
  <si>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</si>
  <si>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</si>
  <si>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</si>
  <si>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</si>
  <si>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</si>
  <si>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</si>
  <si>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</si>
  <si>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</si>
  <si>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</si>
  <si>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</si>
  <si>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</si>
  <si>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</si>
  <si>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</si>
  <si>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</si>
  <si>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</si>
  <si>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</si>
  <si>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</si>
  <si>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</si>
  <si>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</si>
  <si>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</si>
  <si>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</si>
  <si>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</si>
  <si>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</si>
  <si>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</si>
  <si>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</si>
  <si>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</si>
  <si>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</si>
  <si>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</si>
  <si>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</si>
  <si>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</si>
  <si>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</si>
  <si>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</si>
  <si>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</si>
  <si>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</si>
  <si>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</si>
  <si>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</si>
  <si>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</si>
  <si>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</si>
  <si>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</si>
  <si>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</si>
  <si>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</si>
  <si>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</si>
  <si>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</si>
  <si>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</si>
  <si>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</si>
  <si>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</si>
  <si>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</si>
  <si>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</si>
  <si>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</si>
  <si>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</si>
  <si>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</si>
  <si>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</si>
  <si>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</si>
  <si>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</si>
  <si>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</si>
  <si>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</si>
  <si>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</si>
  <si>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</si>
  <si>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</si>
  <si>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</si>
  <si>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</si>
  <si>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</si>
  <si>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</si>
  <si>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</si>
  <si>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</si>
  <si>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</si>
  <si>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</si>
  <si>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</si>
  <si>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</si>
  <si>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</si>
  <si>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</si>
  <si>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</si>
  <si>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</si>
  <si>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</si>
  <si>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</si>
  <si>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</si>
  <si>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</si>
  <si>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</si>
  <si>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</si>
  <si>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</si>
  <si>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</si>
  <si>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</si>
  <si>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</si>
  <si>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</si>
  <si>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</si>
  <si>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</si>
  <si>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</si>
  <si>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</si>
  <si>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</si>
  <si>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</si>
  <si>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</si>
  <si>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</si>
  <si>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</si>
  <si>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</si>
  <si>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</si>
  <si>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</si>
  <si>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</si>
  <si>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</si>
  <si>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</si>
  <si>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</si>
  <si>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</si>
  <si>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</si>
  <si>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</si>
  <si>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</si>
  <si>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</si>
  <si>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</si>
  <si>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</si>
  <si>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</si>
  <si>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</si>
  <si>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</si>
  <si>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</si>
  <si>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</si>
  <si>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</si>
  <si>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</si>
  <si>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</si>
  <si>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</si>
  <si>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</si>
  <si>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</si>
  <si>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</si>
  <si>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</si>
  <si>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</si>
  <si>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</si>
  <si>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</si>
  <si>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</si>
  <si>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</si>
  <si>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</si>
  <si>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</si>
  <si>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</si>
  <si>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</si>
  <si>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</si>
  <si>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</si>
  <si>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</si>
  <si>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</si>
  <si>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</si>
  <si>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</si>
  <si>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</si>
  <si>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</si>
  <si>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</si>
  <si>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</si>
  <si>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</si>
  <si>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</si>
  <si>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</si>
  <si>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</si>
  <si>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</si>
  <si>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</si>
  <si>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</si>
  <si>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</si>
  <si>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</si>
  <si>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</si>
  <si>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</si>
  <si>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</si>
  <si>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</si>
  <si>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</si>
  <si>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</si>
  <si>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</si>
  <si>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</si>
  <si>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</si>
  <si>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</si>
  <si>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</si>
  <si>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</si>
  <si>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</si>
  <si>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</si>
  <si>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</si>
  <si>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</si>
  <si>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</si>
  <si>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</si>
  <si>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</si>
  <si>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</si>
  <si>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</si>
  <si>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</si>
  <si>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</si>
  <si>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</si>
  <si>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</si>
  <si>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</si>
  <si>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</si>
  <si>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</si>
  <si>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</si>
  <si>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</si>
  <si>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</si>
  <si>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</si>
  <si>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</si>
  <si>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</si>
  <si>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</si>
  <si>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</si>
  <si>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</si>
  <si>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</si>
  <si>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</si>
  <si>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</si>
  <si>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</si>
  <si>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</si>
  <si>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</si>
  <si>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</si>
  <si>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</si>
  <si>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</si>
  <si>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</si>
  <si>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</si>
  <si>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</si>
  <si>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</si>
  <si>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</si>
  <si>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</si>
  <si>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</si>
  <si>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</si>
  <si>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</si>
  <si>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</si>
  <si>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</si>
  <si>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</si>
  <si>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</si>
  <si>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</si>
  <si>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</si>
  <si>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</si>
  <si>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</si>
  <si>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</si>
  <si>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</si>
  <si>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</si>
  <si>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</si>
  <si>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</si>
  <si>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</si>
  <si>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</si>
  <si>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</si>
  <si>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</si>
  <si>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</si>
  <si>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</si>
  <si>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</si>
  <si>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</si>
  <si>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</si>
  <si>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</si>
  <si>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</si>
  <si>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</si>
  <si>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</si>
  <si>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</si>
  <si>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</si>
  <si>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</si>
  <si>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</si>
  <si>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</si>
  <si>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</si>
  <si>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</si>
  <si>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</si>
  <si>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</si>
  <si>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</si>
  <si>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</si>
  <si>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</si>
  <si>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</si>
  <si>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</si>
  <si>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</si>
  <si>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</si>
  <si>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</si>
  <si>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</si>
  <si>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</si>
  <si>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</si>
  <si>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</si>
  <si>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</si>
  <si>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</si>
  <si>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</si>
  <si>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</si>
  <si>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</si>
  <si>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</si>
  <si>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</si>
  <si>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</si>
  <si>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</si>
  <si>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</si>
  <si>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</si>
  <si>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</si>
  <si>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</si>
  <si>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</si>
  <si>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</si>
  <si>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</si>
  <si>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</si>
  <si>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</si>
  <si>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</si>
  <si>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</si>
  <si>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</si>
  <si>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</si>
  <si>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</si>
  <si>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</si>
  <si>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</si>
  <si>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</si>
  <si>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</si>
  <si>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</si>
  <si>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</si>
  <si>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</si>
  <si>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</si>
  <si>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</si>
  <si>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</si>
  <si>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</si>
  <si>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</si>
  <si>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</si>
  <si>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</si>
  <si>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</si>
  <si>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</si>
  <si>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</si>
  <si>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</si>
  <si>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</si>
  <si>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</si>
  <si>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</si>
  <si>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</si>
  <si>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</si>
  <si>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</si>
  <si>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</si>
  <si>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</si>
  <si>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</si>
  <si>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</si>
  <si>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</si>
  <si>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</si>
  <si>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</si>
  <si>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</si>
  <si>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</si>
  <si>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</si>
  <si>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</si>
  <si>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</si>
  <si>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</si>
  <si>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</si>
  <si>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</si>
  <si>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</si>
  <si>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</si>
  <si>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</si>
  <si>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</si>
  <si>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</si>
  <si>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</si>
  <si>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</si>
  <si>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</si>
  <si>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</si>
  <si>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</si>
  <si>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</si>
  <si>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</si>
  <si>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</si>
  <si>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</si>
  <si>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</si>
  <si>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</si>
  <si>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</si>
  <si>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</si>
  <si>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</si>
  <si>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</si>
  <si>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</si>
  <si>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</si>
  <si>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</si>
  <si>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</si>
  <si>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</si>
  <si>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</si>
  <si>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</si>
  <si>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</si>
  <si>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</si>
  <si>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</si>
  <si>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</si>
  <si>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</si>
  <si>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</si>
  <si>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</si>
  <si>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</si>
  <si>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</si>
  <si>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</si>
  <si>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</si>
  <si>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</si>
  <si>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</si>
  <si>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</si>
  <si>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</si>
  <si>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</si>
  <si>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</si>
  <si>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</si>
  <si>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</si>
  <si>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</si>
  <si>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</si>
  <si>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</si>
  <si>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</si>
  <si>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</si>
  <si>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</si>
  <si>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</si>
  <si>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</si>
  <si>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</si>
  <si>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</si>
  <si>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</si>
  <si>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</si>
  <si>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</si>
  <si>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</si>
  <si>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</si>
  <si>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</si>
  <si>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</si>
  <si>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</si>
  <si>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</si>
  <si>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</si>
  <si>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</si>
  <si>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</si>
  <si>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</si>
  <si>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</si>
  <si>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</si>
  <si>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</si>
  <si>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</si>
  <si>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</si>
  <si>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</si>
  <si>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</si>
  <si>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</si>
  <si>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</si>
  <si>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</si>
  <si>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</si>
  <si>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</si>
  <si>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</si>
  <si>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</si>
  <si>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</si>
  <si>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</si>
  <si>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</si>
  <si>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</si>
  <si>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</si>
  <si>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</si>
  <si>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</si>
  <si>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</si>
  <si>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</si>
  <si>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</si>
  <si>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</si>
  <si>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</si>
  <si>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</si>
  <si>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</si>
  <si>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</si>
  <si>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</si>
  <si>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</si>
  <si>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</si>
  <si>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</si>
  <si>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</si>
  <si>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</si>
  <si>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</si>
  <si>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</si>
  <si>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</si>
  <si>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</si>
  <si>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</si>
  <si>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</si>
  <si>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</si>
  <si>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</si>
  <si>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</si>
  <si>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</si>
  <si>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</si>
  <si>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</si>
  <si>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</si>
  <si>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</si>
  <si>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</si>
  <si>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</si>
  <si>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</si>
  <si>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</si>
  <si>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</si>
  <si>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</si>
  <si>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</si>
  <si>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</si>
  <si>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</si>
  <si>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</si>
  <si>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</si>
  <si>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</si>
  <si>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</si>
  <si>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</si>
  <si>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</si>
  <si>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</si>
  <si>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</si>
  <si>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</si>
  <si>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</si>
  <si>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</si>
  <si>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</si>
  <si>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</si>
  <si>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</si>
  <si>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</si>
  <si>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</si>
  <si>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</si>
  <si>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</si>
  <si>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</si>
  <si>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</si>
  <si>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</si>
  <si>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</si>
  <si>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</si>
  <si>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</si>
  <si>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</si>
  <si>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</si>
  <si>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</si>
  <si>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</si>
  <si>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</si>
  <si>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</si>
  <si>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</si>
  <si>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</si>
  <si>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</si>
  <si>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</si>
  <si>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</si>
  <si>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</si>
  <si>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</si>
  <si>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</si>
  <si>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</si>
  <si>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</si>
  <si>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</si>
  <si>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</si>
  <si>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</si>
  <si>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</si>
  <si>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</si>
  <si>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</si>
  <si>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</si>
  <si>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</si>
  <si>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</si>
  <si>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</si>
  <si>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</si>
  <si>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</si>
  <si>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</si>
  <si>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</si>
  <si>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</si>
  <si>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</si>
  <si>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</si>
  <si>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</si>
  <si>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</si>
  <si>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</si>
  <si>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</si>
  <si>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</si>
  <si>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</si>
  <si>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</si>
  <si>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</si>
  <si>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</si>
  <si>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</si>
  <si>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</si>
  <si>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</si>
  <si>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</si>
  <si>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</si>
  <si>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</si>
  <si>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</si>
  <si>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</si>
  <si>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</si>
  <si>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</si>
  <si>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</si>
  <si>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</si>
  <si>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</si>
  <si>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</si>
  <si>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</si>
  <si>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</si>
  <si>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</si>
  <si>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</si>
  <si>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</si>
  <si>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</si>
  <si>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</si>
  <si>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</si>
  <si>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</si>
  <si>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</si>
  <si>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</si>
  <si>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</si>
  <si>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</si>
  <si>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</si>
  <si>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</si>
  <si>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</si>
  <si>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</si>
  <si>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</si>
  <si>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</si>
  <si>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</si>
  <si>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</si>
  <si>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</si>
  <si>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</si>
  <si>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</si>
  <si>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</si>
  <si>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</si>
  <si>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</si>
  <si>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</si>
  <si>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</si>
  <si>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</si>
  <si>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</si>
  <si>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</si>
  <si>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</si>
  <si>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</si>
  <si>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</si>
  <si>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</si>
  <si>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</si>
  <si>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</si>
  <si>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</si>
  <si>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</si>
  <si>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</si>
  <si>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</si>
  <si>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</si>
  <si>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</si>
  <si>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</si>
  <si>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</si>
  <si>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</si>
  <si>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</si>
  <si>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</si>
  <si>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</si>
  <si>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</si>
  <si>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</si>
  <si>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</si>
  <si>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</si>
  <si>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</si>
  <si>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</si>
  <si>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</si>
  <si>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</si>
  <si>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</si>
  <si>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</si>
  <si>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</si>
  <si>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</si>
  <si>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</si>
  <si>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</si>
  <si>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</si>
  <si>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</si>
  <si>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</si>
  <si>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</si>
  <si>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</si>
  <si>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</si>
  <si>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</si>
  <si>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</si>
  <si>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</si>
  <si>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</si>
  <si>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</si>
  <si>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</si>
  <si>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</si>
  <si>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</si>
  <si>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</si>
  <si>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</si>
  <si>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</si>
  <si>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</si>
  <si>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</si>
  <si>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</si>
  <si>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</si>
  <si>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</si>
  <si>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</si>
  <si>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</si>
  <si>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</si>
  <si>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</si>
  <si>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</si>
  <si>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</si>
  <si>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</si>
  <si>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</si>
  <si>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</si>
  <si>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</si>
  <si>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</si>
  <si>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</si>
  <si>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</si>
  <si>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</si>
  <si>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</si>
  <si>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</si>
  <si>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</si>
  <si>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</si>
  <si>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</si>
  <si>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</si>
  <si>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</si>
  <si>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</si>
  <si>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</si>
  <si>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</si>
  <si>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</si>
  <si>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</si>
  <si>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</si>
  <si>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</si>
  <si>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</si>
  <si>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</si>
  <si>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</si>
  <si>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</si>
  <si>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</si>
  <si>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</si>
  <si>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</si>
  <si>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</si>
  <si>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</si>
  <si>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</si>
  <si>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</si>
  <si>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</si>
  <si>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</si>
  <si>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</si>
  <si>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</si>
  <si>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</si>
  <si>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</si>
  <si>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</si>
  <si>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</si>
  <si>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</si>
  <si>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</si>
  <si>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</si>
  <si>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</si>
  <si>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</si>
  <si>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</si>
  <si>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</si>
  <si>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</si>
  <si>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</si>
  <si>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</si>
  <si>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</si>
  <si>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</si>
  <si>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</si>
  <si>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</si>
  <si>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</si>
  <si>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</si>
  <si>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</si>
  <si>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</si>
  <si>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</si>
  <si>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</si>
  <si>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</si>
  <si>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</si>
  <si>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</si>
  <si>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</si>
  <si>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</si>
  <si>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</si>
  <si>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</si>
  <si>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</si>
  <si>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</si>
  <si>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</si>
  <si>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</si>
  <si>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</si>
  <si>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</si>
  <si>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</si>
  <si>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</si>
  <si>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</si>
  <si>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</si>
  <si>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</si>
  <si>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</si>
  <si>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</si>
  <si>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</si>
  <si>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</si>
  <si>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</si>
  <si>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</si>
  <si>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</si>
  <si>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</si>
  <si>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</si>
  <si>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</si>
  <si>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</si>
  <si>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</si>
  <si>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</si>
  <si>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</si>
  <si>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</si>
  <si>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</si>
  <si>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</si>
  <si>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</si>
  <si>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</si>
  <si>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</si>
  <si>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</si>
  <si>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</si>
  <si>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</si>
  <si>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</si>
  <si>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</si>
  <si>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</si>
  <si>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</si>
  <si>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</si>
  <si>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</si>
  <si>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</si>
  <si>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</si>
  <si>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</si>
  <si>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</si>
  <si>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</si>
  <si>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</si>
  <si>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</si>
  <si>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</si>
  <si>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</si>
  <si>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</si>
  <si>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</si>
  <si>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</si>
  <si>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</si>
  <si>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</si>
  <si>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</si>
  <si>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</si>
  <si>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</si>
  <si>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</si>
  <si>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</si>
  <si>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</si>
  <si>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</si>
  <si>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</si>
  <si>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</si>
  <si>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</si>
  <si>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</si>
  <si>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</si>
  <si>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</si>
  <si>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</si>
  <si>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</si>
  <si>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</si>
  <si>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</si>
  <si>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</si>
  <si>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</si>
  <si>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</si>
  <si>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</si>
  <si>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</si>
  <si>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</si>
  <si>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</si>
  <si>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</si>
  <si>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</si>
  <si>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</si>
  <si>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</si>
  <si>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</si>
  <si>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</si>
  <si>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</si>
  <si>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</si>
  <si>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</si>
  <si>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</si>
  <si>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</si>
  <si>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</si>
  <si>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</si>
  <si>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</si>
  <si>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</si>
  <si>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</si>
  <si>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</si>
  <si>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</si>
  <si>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</si>
  <si>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</si>
  <si>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</si>
  <si>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</si>
  <si>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</si>
  <si>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</si>
  <si>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</si>
  <si>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</si>
  <si>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</si>
  <si>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</si>
  <si>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</si>
  <si>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</si>
  <si>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</si>
  <si>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</si>
  <si>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</si>
  <si>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</si>
  <si>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</si>
  <si>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</si>
  <si>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</si>
  <si>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</si>
  <si>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</si>
  <si>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</si>
  <si>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</si>
  <si>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</si>
  <si>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</si>
  <si>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</si>
  <si>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</si>
  <si>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</si>
  <si>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</si>
  <si>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</si>
  <si>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</si>
  <si>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</si>
  <si>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</si>
  <si>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</si>
  <si>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</si>
  <si>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</si>
  <si>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</si>
  <si>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</si>
  <si>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</si>
  <si>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</si>
  <si>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</si>
  <si>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</si>
  <si>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</si>
  <si>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</si>
  <si>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</si>
  <si>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</si>
  <si>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</si>
  <si>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</si>
  <si>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</si>
  <si>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</si>
  <si>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</si>
  <si>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</si>
  <si>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</si>
  <si>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</si>
  <si>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</si>
  <si>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</si>
  <si>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</si>
  <si>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</si>
  <si>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</si>
  <si>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</si>
  <si>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</si>
  <si>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</si>
  <si>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</si>
  <si>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</si>
  <si>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</si>
  <si>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</si>
  <si>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</si>
  <si>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</si>
  <si>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</si>
  <si>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</si>
  <si>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</si>
  <si>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</si>
  <si>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</si>
  <si>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</si>
  <si>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</si>
  <si>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</si>
  <si>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</si>
  <si>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</si>
  <si>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</si>
  <si>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</si>
  <si>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</si>
  <si>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</si>
  <si>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</si>
  <si>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</si>
  <si>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</si>
  <si>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</si>
  <si>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</si>
  <si>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</si>
  <si>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</si>
  <si>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</si>
  <si>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</si>
  <si>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</si>
  <si>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</si>
  <si>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</si>
  <si>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</si>
  <si>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</si>
  <si>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</si>
  <si>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</si>
  <si>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</si>
  <si>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</si>
  <si>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</si>
  <si>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</si>
  <si>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</si>
  <si>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</si>
  <si>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</si>
  <si>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</si>
  <si>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</si>
  <si>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</si>
  <si>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</si>
  <si>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</si>
  <si>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</si>
  <si>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</si>
  <si>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</si>
  <si>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</si>
  <si>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</si>
  <si>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</si>
  <si>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</si>
  <si>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</si>
  <si>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</si>
  <si>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</si>
  <si>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</si>
  <si>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</si>
  <si>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</si>
  <si>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</si>
  <si>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</si>
  <si>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</si>
  <si>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</si>
  <si>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</si>
  <si>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</si>
  <si>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</si>
  <si>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</si>
  <si>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</si>
  <si>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</si>
  <si>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</si>
  <si>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</si>
  <si>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</si>
  <si>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</si>
  <si>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</si>
  <si>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</si>
  <si>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</si>
  <si>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</si>
  <si>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</si>
  <si>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</si>
  <si>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</si>
  <si>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</si>
  <si>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</si>
  <si>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</si>
  <si>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</si>
  <si>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</si>
  <si>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</si>
  <si>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</si>
  <si>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</si>
  <si>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</si>
  <si>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</si>
  <si>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</si>
  <si>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</si>
  <si>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</si>
  <si>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</si>
  <si>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</si>
  <si>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</si>
  <si>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</si>
  <si>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</si>
  <si>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</si>
  <si>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</si>
  <si>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</si>
  <si>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</si>
  <si>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</si>
  <si>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</si>
  <si>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</si>
  <si>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</si>
  <si>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</si>
  <si>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</si>
  <si>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</si>
  <si>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</si>
  <si>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</si>
  <si>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</si>
  <si>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</si>
  <si>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</si>
  <si>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</si>
  <si>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</si>
  <si>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</si>
  <si>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</si>
  <si>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</si>
  <si>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</si>
  <si>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</si>
  <si>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</si>
  <si>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</si>
  <si>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</si>
  <si>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</si>
  <si>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</si>
  <si>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</si>
  <si>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</si>
  <si>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</si>
  <si>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</si>
  <si>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</si>
  <si>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</si>
  <si>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</si>
  <si>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</si>
  <si>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</si>
  <si>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</si>
  <si>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</si>
  <si>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</si>
  <si>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</si>
  <si>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</si>
  <si>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</si>
  <si>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</si>
  <si>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</si>
  <si>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</si>
  <si>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</si>
  <si>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</si>
  <si>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</si>
  <si>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</si>
  <si>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</si>
  <si>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</si>
  <si>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</si>
  <si>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</si>
  <si>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</si>
  <si>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</si>
  <si>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</si>
  <si>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</si>
  <si>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</si>
  <si>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</si>
  <si>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</si>
  <si>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</si>
  <si>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</si>
  <si>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</si>
  <si>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</si>
  <si>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</si>
  <si>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</si>
  <si>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</si>
  <si>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</si>
  <si>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</si>
  <si>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</si>
  <si>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</si>
  <si>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</si>
  <si>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</si>
  <si>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</si>
  <si>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</si>
  <si>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</si>
  <si>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</si>
  <si>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</si>
  <si>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</si>
  <si>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</si>
  <si>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</si>
  <si>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</si>
  <si>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</si>
  <si>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</si>
  <si>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</si>
  <si>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</si>
  <si>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</si>
  <si>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</si>
  <si>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</si>
  <si>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</si>
  <si>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</si>
  <si>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</si>
  <si>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</si>
  <si>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</si>
  <si>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</si>
  <si>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</si>
  <si>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</si>
  <si>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</si>
  <si>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</si>
  <si>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</si>
  <si>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</si>
  <si>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</si>
  <si>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</si>
  <si>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</si>
  <si>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</si>
  <si>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</si>
  <si>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</si>
  <si>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</si>
  <si>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</si>
  <si>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</si>
  <si>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</si>
  <si>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</si>
  <si>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</si>
  <si>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</si>
  <si>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</si>
  <si>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</si>
  <si>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</si>
  <si>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</si>
  <si>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</si>
  <si>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</si>
  <si>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</si>
  <si>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</si>
  <si>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</si>
  <si>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</si>
  <si>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</si>
  <si>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</si>
  <si>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</si>
  <si>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</si>
  <si>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</si>
  <si>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</si>
  <si>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</si>
  <si>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</si>
  <si>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</si>
  <si>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</si>
  <si>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</si>
  <si>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</si>
  <si>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</si>
  <si>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</si>
  <si>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</si>
  <si>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</si>
  <si>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</si>
  <si>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</si>
  <si>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</si>
  <si>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</si>
  <si>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</si>
  <si>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</si>
  <si>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</si>
  <si>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</si>
  <si>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</si>
  <si>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</si>
  <si>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</si>
  <si>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</si>
  <si>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</si>
  <si>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</si>
  <si>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</si>
  <si>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</si>
  <si>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</si>
  <si>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</si>
  <si>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</si>
  <si>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</si>
  <si>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</si>
  <si>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</si>
  <si>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</si>
  <si>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</si>
  <si>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</si>
  <si>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</si>
  <si>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</si>
  <si>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</si>
  <si>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</si>
  <si>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</si>
  <si>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</si>
  <si>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</si>
  <si>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</si>
  <si>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</si>
  <si>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</si>
  <si>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</si>
  <si>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</si>
  <si>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</si>
  <si>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</si>
  <si>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</si>
  <si>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</si>
  <si>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</si>
  <si>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</si>
  <si>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</si>
  <si>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</si>
  <si>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</si>
  <si>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</si>
  <si>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</si>
  <si>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</si>
  <si>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</si>
  <si>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</si>
  <si>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</si>
  <si>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</si>
  <si>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</si>
  <si>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</si>
  <si>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</si>
  <si>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</si>
  <si>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</si>
  <si>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</si>
  <si>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</si>
  <si>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</si>
  <si>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</si>
  <si>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</si>
  <si>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</si>
  <si>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</si>
  <si>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</si>
  <si>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</si>
  <si>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</si>
  <si>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</si>
  <si>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</si>
  <si>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</si>
  <si>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</si>
  <si>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</si>
  <si>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</si>
  <si>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</si>
  <si>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</si>
  <si>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</si>
  <si>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</si>
  <si>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</si>
  <si>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</si>
  <si>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</si>
  <si>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</si>
  <si>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</si>
  <si>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</si>
  <si>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</si>
  <si>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</si>
  <si>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</si>
  <si>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</si>
  <si>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</si>
  <si>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</si>
  <si>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</si>
  <si>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</si>
  <si>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</si>
  <si>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</si>
  <si>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</si>
  <si>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</si>
  <si>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</si>
  <si>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</si>
  <si>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</si>
  <si>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</si>
  <si>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</si>
  <si>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</si>
  <si>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</si>
  <si>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</si>
  <si>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</si>
  <si>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</si>
  <si>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</si>
  <si>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</si>
  <si>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</si>
  <si>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</si>
  <si>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</si>
  <si>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</si>
  <si>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</si>
  <si>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</si>
  <si>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</si>
  <si>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</si>
  <si>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</si>
  <si>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</si>
  <si>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</si>
  <si>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</si>
  <si>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</si>
  <si>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</si>
  <si>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</si>
  <si>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</si>
  <si>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</si>
  <si>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</si>
  <si>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</si>
  <si>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</si>
  <si>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</si>
  <si>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</si>
  <si>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</si>
  <si>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</si>
  <si>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</si>
  <si>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</si>
  <si>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</si>
  <si>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</si>
  <si>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</si>
  <si>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</si>
  <si>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</si>
  <si>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</si>
  <si>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</si>
  <si>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</si>
  <si>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</si>
  <si>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</si>
  <si>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</si>
  <si>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</si>
  <si>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</si>
  <si>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</si>
  <si>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</si>
  <si>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</si>
  <si>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</si>
  <si>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</si>
  <si>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</si>
  <si>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</si>
  <si>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</si>
  <si>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</si>
  <si>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</si>
  <si>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</si>
  <si>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</si>
  <si>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</si>
  <si>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</si>
  <si>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</si>
  <si>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</si>
  <si>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</si>
  <si>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</si>
  <si>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</si>
  <si>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</si>
  <si>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</si>
  <si>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</si>
  <si>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</si>
  <si>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</si>
  <si>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</si>
  <si>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</si>
  <si>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</si>
  <si>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</si>
  <si>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</si>
  <si>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</si>
  <si>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</si>
  <si>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</si>
  <si>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</si>
  <si>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</si>
  <si>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</si>
  <si>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</si>
  <si>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</si>
  <si>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</si>
  <si>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</si>
  <si>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</si>
  <si>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</si>
  <si>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</si>
  <si>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</si>
  <si>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</si>
  <si>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</si>
  <si>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</si>
  <si>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</si>
  <si>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</si>
  <si>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</si>
  <si>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</si>
  <si>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</si>
  <si>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</si>
  <si>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</si>
  <si>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</si>
  <si>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</si>
  <si>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</si>
  <si>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</si>
  <si>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</si>
  <si>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</si>
  <si>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</si>
  <si>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</si>
  <si>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</si>
  <si>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</si>
  <si>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</si>
  <si>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</si>
  <si>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</si>
  <si>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</si>
  <si>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</si>
  <si>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</si>
  <si>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</si>
  <si>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</si>
  <si>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</si>
  <si>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</si>
  <si>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</si>
  <si>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</si>
  <si>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</si>
  <si>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</si>
  <si>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</si>
  <si>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</si>
  <si>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</si>
  <si>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</si>
  <si>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</si>
  <si>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</si>
  <si>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</si>
  <si>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</si>
  <si>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</si>
  <si>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</si>
  <si>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</si>
  <si>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</si>
  <si>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</si>
  <si>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</si>
  <si>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</si>
  <si>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</si>
  <si>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</si>
  <si>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</si>
  <si>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</si>
  <si>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</si>
  <si>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</si>
  <si>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</si>
  <si>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</si>
  <si>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</si>
  <si>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</si>
  <si>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</si>
  <si>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</si>
  <si>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</si>
  <si>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</si>
  <si>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</si>
  <si>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</si>
  <si>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</si>
  <si>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</si>
  <si>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</si>
  <si>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</si>
  <si>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</si>
  <si>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</si>
  <si>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</si>
  <si>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</si>
  <si>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</si>
  <si>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</si>
  <si>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</si>
  <si>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</si>
  <si>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</si>
  <si>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</si>
  <si>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</si>
  <si>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</si>
  <si>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</si>
  <si>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</si>
  <si>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</si>
  <si>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</si>
  <si>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</si>
  <si>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</si>
  <si>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</si>
  <si>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</si>
  <si>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</si>
  <si>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</si>
  <si>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</si>
  <si>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</si>
  <si>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</si>
  <si>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</si>
  <si>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</si>
  <si>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</si>
  <si>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</si>
  <si>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</si>
  <si>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</si>
  <si>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</si>
  <si>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</si>
  <si>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</si>
  <si>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</si>
  <si>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</si>
  <si>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</si>
  <si>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</si>
  <si>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</si>
  <si>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</si>
  <si>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</si>
  <si>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</si>
  <si>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</si>
  <si>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</si>
  <si>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</si>
  <si>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</si>
  <si>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</si>
  <si>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</si>
  <si>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</si>
  <si>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</si>
  <si>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</si>
  <si>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</si>
  <si>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</si>
  <si>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</si>
  <si>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</si>
  <si>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</si>
  <si>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</si>
  <si>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</si>
  <si>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</si>
  <si>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</si>
  <si>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</si>
  <si>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</si>
  <si>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</si>
  <si>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</si>
  <si>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</si>
  <si>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</si>
  <si>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</si>
  <si>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</si>
  <si>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</si>
  <si>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</si>
  <si>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</si>
  <si>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</si>
  <si>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</si>
  <si>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</si>
  <si>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</si>
  <si>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</si>
  <si>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</si>
  <si>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</si>
  <si>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</si>
  <si>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</si>
  <si>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</si>
  <si>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</si>
  <si>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</si>
  <si>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</si>
  <si>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</si>
  <si>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</si>
  <si>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</si>
  <si>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</si>
  <si>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</si>
  <si>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</si>
  <si>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</si>
  <si>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</si>
  <si>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</si>
  <si>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</si>
  <si>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</si>
  <si>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</si>
  <si>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</si>
  <si>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</si>
  <si>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</si>
  <si>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</si>
  <si>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</si>
  <si>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</si>
  <si>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</si>
  <si>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</si>
  <si>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</si>
  <si>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</si>
  <si>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</si>
  <si>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</si>
  <si>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</si>
  <si>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</si>
  <si>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</si>
  <si>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</si>
  <si>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</si>
  <si>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</si>
  <si>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</si>
  <si>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</si>
  <si>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</si>
  <si>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</si>
  <si>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</si>
  <si>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</si>
  <si>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</si>
  <si>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</si>
  <si>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</si>
  <si>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</si>
  <si>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</si>
  <si>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</si>
  <si>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</si>
  <si>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</si>
  <si>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</si>
  <si>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</si>
  <si>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</si>
  <si>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</si>
  <si>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</si>
  <si>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</si>
  <si>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</si>
  <si>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</si>
  <si>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</si>
  <si>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</si>
  <si>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</si>
  <si>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</si>
  <si>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</si>
  <si>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</si>
  <si>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</si>
  <si>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</si>
  <si>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</si>
  <si>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</si>
  <si>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</si>
  <si>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</si>
  <si>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</si>
  <si>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</si>
  <si>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</si>
  <si>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</si>
  <si>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</si>
  <si>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</si>
  <si>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</si>
  <si>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</si>
  <si>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</si>
  <si>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</si>
  <si>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</si>
  <si>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</si>
  <si>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</si>
  <si>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</si>
  <si>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</si>
  <si>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</si>
  <si>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</si>
  <si>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</si>
  <si>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</si>
  <si>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</si>
  <si>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</si>
  <si>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</si>
  <si>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</si>
  <si>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</si>
  <si>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</si>
  <si>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</si>
  <si>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</si>
  <si>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</si>
  <si>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</si>
  <si>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</si>
  <si>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</si>
  <si>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</si>
  <si>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</si>
  <si>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</si>
  <si>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</si>
  <si>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</si>
  <si>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</si>
  <si>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</si>
  <si>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</si>
  <si>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</si>
  <si>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</si>
  <si>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</si>
  <si>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</si>
  <si>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</si>
  <si>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</si>
  <si>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</si>
  <si>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</si>
  <si>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</si>
  <si>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</si>
  <si>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</si>
  <si>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</si>
  <si>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</si>
  <si>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</si>
  <si>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</si>
  <si>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</si>
  <si>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</si>
  <si>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</si>
  <si>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</si>
  <si>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</si>
  <si>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</si>
  <si>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</si>
  <si>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</si>
  <si>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</si>
  <si>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</si>
  <si>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</si>
  <si>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</si>
  <si>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</si>
  <si>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</si>
  <si>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</si>
  <si>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</si>
  <si>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</si>
  <si>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</si>
  <si>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</si>
  <si>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</si>
  <si>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</si>
  <si>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</si>
  <si>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</si>
  <si>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</si>
  <si>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</si>
  <si>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</si>
  <si>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</si>
  <si>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</si>
  <si>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</si>
  <si>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</si>
  <si>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</si>
  <si>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</si>
  <si>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</si>
  <si>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</si>
  <si>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</si>
  <si>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</si>
  <si>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</si>
  <si>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</si>
  <si>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</si>
  <si>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</si>
  <si>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</si>
  <si>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</si>
  <si>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</si>
  <si>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</si>
  <si>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</si>
  <si>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</si>
  <si>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</si>
  <si>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</si>
  <si>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</si>
  <si>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</si>
  <si>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</si>
  <si>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</si>
  <si>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</si>
  <si>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</si>
  <si>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</si>
  <si>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</si>
  <si>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</si>
  <si>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</si>
  <si>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</si>
  <si>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</si>
  <si>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</si>
  <si>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</si>
  <si>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</si>
  <si>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</si>
  <si>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</si>
  <si>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</si>
  <si>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</si>
  <si>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</si>
  <si>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</si>
  <si>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</si>
  <si>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</si>
  <si>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</si>
  <si>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</si>
  <si>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</si>
  <si>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</si>
  <si>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</si>
  <si>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</si>
  <si>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</si>
  <si>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</si>
  <si>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</si>
  <si>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</si>
  <si>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</si>
  <si>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</si>
  <si>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</si>
  <si>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</si>
  <si>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</si>
  <si>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</si>
  <si>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</si>
  <si>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</si>
  <si>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</si>
  <si>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</si>
  <si>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</si>
  <si>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</si>
  <si>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</si>
  <si>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</si>
  <si>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</si>
  <si>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</si>
  <si>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</si>
  <si>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</si>
  <si>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</si>
  <si>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</si>
  <si>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</si>
  <si>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</si>
  <si>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</si>
  <si>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</si>
  <si>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</si>
  <si>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</si>
  <si>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</si>
  <si>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</si>
  <si>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</si>
  <si>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</si>
  <si>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</si>
  <si>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</si>
  <si>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</si>
  <si>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</si>
  <si>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</si>
  <si>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</si>
  <si>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</si>
  <si>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</si>
  <si>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</si>
  <si>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</si>
  <si>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</si>
  <si>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</si>
  <si>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</si>
  <si>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</si>
  <si>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</si>
  <si>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</si>
  <si>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</si>
  <si>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</si>
  <si>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</si>
  <si>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</si>
  <si>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</si>
  <si>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</si>
  <si>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</si>
  <si>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</si>
  <si>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</si>
  <si>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</si>
  <si>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</si>
  <si>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</si>
  <si>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</si>
  <si>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</si>
  <si>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</si>
  <si>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</si>
  <si>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</si>
  <si>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</si>
  <si>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</si>
  <si>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</si>
  <si>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</si>
  <si>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</si>
  <si>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</si>
  <si>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</si>
  <si>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</si>
  <si>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</si>
  <si>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</si>
  <si>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</si>
  <si>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</si>
  <si>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</si>
  <si>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</si>
  <si>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</si>
  <si>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</si>
  <si>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</si>
  <si>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</si>
  <si>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</si>
  <si>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</si>
  <si>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</si>
  <si>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</si>
  <si>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</si>
  <si>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</si>
  <si>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</si>
  <si>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</si>
  <si>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</si>
  <si>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</si>
  <si>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</si>
  <si>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</si>
  <si>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</si>
  <si>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</si>
  <si>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</si>
  <si>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</si>
  <si>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</si>
  <si>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</si>
  <si>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</si>
  <si>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</si>
  <si>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</si>
  <si>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</si>
  <si>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</si>
  <si>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</si>
  <si>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</si>
  <si>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</si>
  <si>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</si>
  <si>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</si>
  <si>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</si>
  <si>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</si>
  <si>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</si>
  <si>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</si>
  <si>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</si>
  <si>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</si>
  <si>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</si>
  <si>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</si>
  <si>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</si>
  <si>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</si>
  <si>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</si>
  <si>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</si>
  <si>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</si>
  <si>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</si>
  <si>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</si>
  <si>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</si>
  <si>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</si>
  <si>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</si>
  <si>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</si>
  <si>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</si>
  <si>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</si>
  <si>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</si>
  <si>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</si>
  <si>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</si>
  <si>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</si>
  <si>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</si>
  <si>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</si>
  <si>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</si>
  <si>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</si>
  <si>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</si>
  <si>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</si>
  <si>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</si>
  <si>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</si>
  <si>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</si>
  <si>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</si>
  <si>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</si>
  <si>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</si>
  <si>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</si>
  <si>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</si>
  <si>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</si>
  <si>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</si>
  <si>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</si>
  <si>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</si>
  <si>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</si>
  <si>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</si>
  <si>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</si>
  <si>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</si>
  <si>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</si>
  <si>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</si>
  <si>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</si>
  <si>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</si>
  <si>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</si>
  <si>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</si>
  <si>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</si>
  <si>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</si>
  <si>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</si>
  <si>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</si>
  <si>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</si>
  <si>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</si>
  <si>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</si>
  <si>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</si>
  <si>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</si>
  <si>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</si>
  <si>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</si>
  <si>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</si>
  <si>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</si>
  <si>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</si>
  <si>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</si>
  <si>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</si>
  <si>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</si>
  <si>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</si>
  <si>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</si>
  <si>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</si>
  <si>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</si>
  <si>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</si>
  <si>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</si>
  <si>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</si>
  <si>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</si>
  <si>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</si>
  <si>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</si>
  <si>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</si>
  <si>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</si>
  <si>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</si>
  <si>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</si>
  <si>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</si>
  <si>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</si>
  <si>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</si>
  <si>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</si>
  <si>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</si>
  <si>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</si>
  <si>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</si>
  <si>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</si>
  <si>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</si>
  <si>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</si>
  <si>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</si>
  <si>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</si>
  <si>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</si>
  <si>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</si>
  <si>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</si>
  <si>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</si>
  <si>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</si>
  <si>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</si>
  <si>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</si>
  <si>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</si>
  <si>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</si>
  <si>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</si>
  <si>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</si>
  <si>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</si>
  <si>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</si>
  <si>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</si>
  <si>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</si>
  <si>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</si>
  <si>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</si>
  <si>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</si>
  <si>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</si>
  <si>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</si>
  <si>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</si>
  <si>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</si>
  <si>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</si>
  <si>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</si>
  <si>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</si>
  <si>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</si>
  <si>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</si>
  <si>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</si>
  <si>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</si>
  <si>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</si>
  <si>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</si>
  <si>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</si>
  <si>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</si>
  <si>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</si>
  <si>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</si>
  <si>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</si>
  <si>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</si>
  <si>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</si>
  <si>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</si>
  <si>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</si>
  <si>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</si>
  <si>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</si>
  <si>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</si>
  <si>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</si>
  <si>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</si>
  <si>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</si>
  <si>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</si>
  <si>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</si>
  <si>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</si>
  <si>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</si>
  <si>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</si>
  <si>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</si>
  <si>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</si>
  <si>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</si>
  <si>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</si>
  <si>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</si>
  <si>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</si>
  <si>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</si>
  <si>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</si>
  <si>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</si>
  <si>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</si>
  <si>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</si>
  <si>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</si>
  <si>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</si>
  <si>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</si>
  <si>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</si>
  <si>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</si>
  <si>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</si>
  <si>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</si>
  <si>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</si>
  <si>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</si>
  <si>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</si>
  <si>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</si>
  <si>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</si>
  <si>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</si>
  <si>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</si>
  <si>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</si>
  <si>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</si>
  <si>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</si>
  <si>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</si>
  <si>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</si>
  <si>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</si>
  <si>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</si>
  <si>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</si>
  <si>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</si>
  <si>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</si>
  <si>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</si>
  <si>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</si>
  <si>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</si>
  <si>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</si>
  <si>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</si>
  <si>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</si>
  <si>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</si>
  <si>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</si>
  <si>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</si>
  <si>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</si>
  <si>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</si>
  <si>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</si>
  <si>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</si>
  <si>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</si>
  <si>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</si>
  <si>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</si>
  <si>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</si>
  <si>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</si>
  <si>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</si>
  <si>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</si>
  <si>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</si>
  <si>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</si>
  <si>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</si>
  <si>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</si>
  <si>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</si>
  <si>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</si>
  <si>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</si>
  <si>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</si>
  <si>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</si>
  <si>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</si>
  <si>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</si>
  <si>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</si>
  <si>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</si>
  <si>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</si>
  <si>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</si>
  <si>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</si>
  <si>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</si>
  <si>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</si>
  <si>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</si>
  <si>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</si>
  <si>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</si>
  <si>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</si>
  <si>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</si>
  <si>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</si>
  <si>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</si>
  <si>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</si>
  <si>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</si>
  <si>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</si>
  <si>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</si>
  <si>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</si>
  <si>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</si>
  <si>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</si>
  <si>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</si>
  <si>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</si>
  <si>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</si>
  <si>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</si>
  <si>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</si>
  <si>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</si>
  <si>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</si>
  <si>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</si>
  <si>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</si>
  <si>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</si>
  <si>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</si>
  <si>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</si>
  <si>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</si>
  <si>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</si>
  <si>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</si>
  <si>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</si>
  <si>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</si>
  <si>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</si>
  <si>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</si>
  <si>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</si>
  <si>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</si>
  <si>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</si>
  <si>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</si>
  <si>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</si>
  <si>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</si>
  <si>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</si>
  <si>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</si>
  <si>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</si>
  <si>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</si>
  <si>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</si>
  <si>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</si>
  <si>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</si>
  <si>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</si>
  <si>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</si>
  <si>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</si>
  <si>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</si>
  <si>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</si>
  <si>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</si>
  <si>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</si>
  <si>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</si>
  <si>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</si>
  <si>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</si>
  <si>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</si>
  <si>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</si>
  <si>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</si>
  <si>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</si>
  <si>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</si>
  <si>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</si>
  <si>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</si>
  <si>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</si>
  <si>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</si>
  <si>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</si>
  <si>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</si>
  <si>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</si>
  <si>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</si>
  <si>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</si>
  <si>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</si>
  <si>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</si>
  <si>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</si>
  <si>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</si>
  <si>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</si>
  <si>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</si>
  <si>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</si>
  <si>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</si>
  <si>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</si>
  <si>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</si>
  <si>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</si>
  <si>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</si>
  <si>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</si>
  <si>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</si>
  <si>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</si>
  <si>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</si>
  <si>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</si>
  <si>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</si>
  <si>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</si>
  <si>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</si>
  <si>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</si>
  <si>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</si>
  <si>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</si>
  <si>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</si>
  <si>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</si>
  <si>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</si>
  <si>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</si>
  <si>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</si>
  <si>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</si>
  <si>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</si>
  <si>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</si>
  <si>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</si>
  <si>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</si>
  <si>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</si>
  <si>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</si>
  <si>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</si>
  <si>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</si>
  <si>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</si>
  <si>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</si>
  <si>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</si>
  <si>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</si>
  <si>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</si>
  <si>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</si>
  <si>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</si>
  <si>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</si>
  <si>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</si>
  <si>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</si>
  <si>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</si>
  <si>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</si>
  <si>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</si>
  <si>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</si>
  <si>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</si>
  <si>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</si>
  <si>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</si>
  <si>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</si>
  <si>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</si>
  <si>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</si>
  <si>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</si>
  <si>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</si>
  <si>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</si>
  <si>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</si>
  <si>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</si>
  <si>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</si>
  <si>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</si>
  <si>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</si>
  <si>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</si>
  <si>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</si>
  <si>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</si>
  <si>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</si>
  <si>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</si>
  <si>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</si>
  <si>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</si>
  <si>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</si>
  <si>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</si>
  <si>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</si>
  <si>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</si>
  <si>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</si>
  <si>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</si>
  <si>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</si>
  <si>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</si>
  <si>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</si>
  <si>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</si>
  <si>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</si>
  <si>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</si>
  <si>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</si>
  <si>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</si>
  <si>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</si>
  <si>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</si>
  <si>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</si>
  <si>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</si>
  <si>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</si>
  <si>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</si>
  <si>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</si>
  <si>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</si>
  <si>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</si>
  <si>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</si>
  <si>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</si>
  <si>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</si>
  <si>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</si>
  <si>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</si>
  <si>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</si>
  <si>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</si>
  <si>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</si>
  <si>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</si>
  <si>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</si>
  <si>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</si>
  <si>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</si>
  <si>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</si>
  <si>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</si>
  <si>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</si>
  <si>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</si>
  <si>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</si>
  <si>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</si>
  <si>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</si>
  <si>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</si>
  <si>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</si>
  <si>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</si>
  <si>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</si>
  <si>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</si>
  <si>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</si>
  <si>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</si>
  <si>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</si>
  <si>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</si>
  <si>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</si>
  <si>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</si>
  <si>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</si>
  <si>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</si>
  <si>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</si>
  <si>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</si>
  <si>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</si>
  <si>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</si>
  <si>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</si>
  <si>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</si>
  <si>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</si>
  <si>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</si>
  <si>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</si>
  <si>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</si>
  <si>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</si>
  <si>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</si>
  <si>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</si>
  <si>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</si>
  <si>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</si>
  <si>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</si>
  <si>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</si>
  <si>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</si>
  <si>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</si>
  <si>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</si>
  <si>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</si>
  <si>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</si>
  <si>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</si>
  <si>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</si>
  <si>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</si>
  <si>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</si>
  <si>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</si>
  <si>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</si>
  <si>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</si>
  <si>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</si>
  <si>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</si>
  <si>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</si>
  <si>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</si>
  <si>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</si>
  <si>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</si>
  <si>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</si>
  <si>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</si>
  <si>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</si>
  <si>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</si>
  <si>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</si>
  <si>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</si>
  <si>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</si>
  <si>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</si>
  <si>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</si>
  <si>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</si>
  <si>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</si>
  <si>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</si>
  <si>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</si>
  <si>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</si>
  <si>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</si>
  <si>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</si>
  <si>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</si>
  <si>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</si>
  <si>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</si>
  <si>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</si>
  <si>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</si>
  <si>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</si>
  <si>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</si>
  <si>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</si>
  <si>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</si>
  <si>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</si>
  <si>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</si>
  <si>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</si>
  <si>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</si>
  <si>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</si>
  <si>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</si>
  <si>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</si>
  <si>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</si>
  <si>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</si>
  <si>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</si>
  <si>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</si>
  <si>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</si>
  <si>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</si>
  <si>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</si>
  <si>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</si>
  <si>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</si>
  <si>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</si>
  <si>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</si>
  <si>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</si>
  <si>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</si>
  <si>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</si>
  <si>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</si>
  <si>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</si>
  <si>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</si>
  <si>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</si>
  <si>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</si>
  <si>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</si>
  <si>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</si>
  <si>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</si>
  <si>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</si>
  <si>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</si>
  <si>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</si>
  <si>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</si>
  <si>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</si>
  <si>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</si>
  <si>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</si>
  <si>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</si>
  <si>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</si>
  <si>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</si>
  <si>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</si>
  <si>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</si>
  <si>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</si>
  <si>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</si>
  <si>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</si>
  <si>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</si>
  <si>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</si>
  <si>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</si>
  <si>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</si>
  <si>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</si>
  <si>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</si>
  <si>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</si>
  <si>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</si>
  <si>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</si>
  <si>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</si>
  <si>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</si>
  <si>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</si>
  <si>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</si>
  <si>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</si>
  <si>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</si>
  <si>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</si>
  <si>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</si>
  <si>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</si>
  <si>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</si>
  <si>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</si>
  <si>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</si>
  <si>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</si>
  <si>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</si>
  <si>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</si>
  <si>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</si>
  <si>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</si>
  <si>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</si>
  <si>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</si>
  <si>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</si>
  <si>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</si>
  <si>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</si>
  <si>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</si>
  <si>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</si>
  <si>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</si>
  <si>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</si>
  <si>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</si>
  <si>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</si>
  <si>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</si>
  <si>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</si>
  <si>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</si>
  <si>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</si>
  <si>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</si>
  <si>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</si>
  <si>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</si>
  <si>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</si>
  <si>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</si>
  <si>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</si>
  <si>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</si>
  <si>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</si>
  <si>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</si>
  <si>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</si>
  <si>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</si>
  <si>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</si>
  <si>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</si>
  <si>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</si>
  <si>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</si>
  <si>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</si>
  <si>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</si>
  <si>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</si>
  <si>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</si>
  <si>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</si>
  <si>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</si>
  <si>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</si>
  <si>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</si>
  <si>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</si>
  <si>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</si>
  <si>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</si>
  <si>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</si>
  <si>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</si>
  <si>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</si>
  <si>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</si>
  <si>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</si>
  <si>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</si>
  <si>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</si>
  <si>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</si>
  <si>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</si>
  <si>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</si>
  <si>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</si>
  <si>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</si>
  <si>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</si>
  <si>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</si>
  <si>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</si>
  <si>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</si>
  <si>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</si>
  <si>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</si>
  <si>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</si>
  <si>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</si>
  <si>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</si>
  <si>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</si>
  <si>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</si>
  <si>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</si>
  <si>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</si>
  <si>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</si>
  <si>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</si>
  <si>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</si>
  <si>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</si>
  <si>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</si>
  <si>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</si>
  <si>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</si>
  <si>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</si>
  <si>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</si>
  <si>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</si>
  <si>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</si>
  <si>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</si>
  <si>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</si>
  <si>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</si>
  <si>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</si>
  <si>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</si>
  <si>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</si>
  <si>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</si>
  <si>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</si>
  <si>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</si>
  <si>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</si>
  <si>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</si>
  <si>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</si>
  <si>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</si>
  <si>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</si>
  <si>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</si>
  <si>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</si>
  <si>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</si>
  <si>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</si>
  <si>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</si>
  <si>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</si>
  <si>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</si>
  <si>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</si>
  <si>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</si>
  <si>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</si>
  <si>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</si>
  <si>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</si>
  <si>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</si>
  <si>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</si>
  <si>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</si>
  <si>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</si>
  <si>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</si>
  <si>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</si>
  <si>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</si>
  <si>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</si>
  <si>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</si>
  <si>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</si>
  <si>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</si>
  <si>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</si>
  <si>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</si>
  <si>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</si>
  <si>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</si>
  <si>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</si>
  <si>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</si>
  <si>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</si>
  <si>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</si>
  <si>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</si>
  <si>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</si>
  <si>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</si>
  <si>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</si>
  <si>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</si>
  <si>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</si>
  <si>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</si>
  <si>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</si>
  <si>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</si>
  <si>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</si>
  <si>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</si>
  <si>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</si>
  <si>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</si>
  <si>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</si>
  <si>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</si>
  <si>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</si>
  <si>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</si>
  <si>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</si>
  <si>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</si>
  <si>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</si>
  <si>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</si>
  <si>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</si>
  <si>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</si>
  <si>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</si>
  <si>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</si>
  <si>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</si>
  <si>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</si>
  <si>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</si>
  <si>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</si>
  <si>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</si>
  <si>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</si>
  <si>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</si>
  <si>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</si>
  <si>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</si>
  <si>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</si>
  <si>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</si>
  <si>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</si>
  <si>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</si>
  <si>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</si>
  <si>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</si>
  <si>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</si>
  <si>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</si>
  <si>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</si>
  <si>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</si>
  <si>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</si>
  <si>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</si>
  <si>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</si>
  <si>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</si>
  <si>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</si>
  <si>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</si>
  <si>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</si>
  <si>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</si>
  <si>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</si>
  <si>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</si>
  <si>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</si>
  <si>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</si>
  <si>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</si>
  <si>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</si>
  <si>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</si>
  <si>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</si>
  <si>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</si>
  <si>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</si>
  <si>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</si>
  <si>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</si>
  <si>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</si>
  <si>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</si>
  <si>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</si>
  <si>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</si>
  <si>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</si>
  <si>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</si>
  <si>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</si>
  <si>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</si>
  <si>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</si>
  <si>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</si>
  <si>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</si>
  <si>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</si>
  <si>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</si>
  <si>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</si>
  <si>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</si>
  <si>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</si>
  <si>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</si>
  <si>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</si>
  <si>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</si>
  <si>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</si>
  <si>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</si>
  <si>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</si>
  <si>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</si>
  <si>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</si>
  <si>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</si>
  <si>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</si>
  <si>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</si>
  <si>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</si>
  <si>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</si>
  <si>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</si>
  <si>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</si>
  <si>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</si>
  <si>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</si>
  <si>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</si>
  <si>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</si>
  <si>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</si>
  <si>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</si>
  <si>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</si>
  <si>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</si>
  <si>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</si>
  <si>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</si>
  <si>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</si>
  <si>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</si>
  <si>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</si>
  <si>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</si>
  <si>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</si>
  <si>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</si>
  <si>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</si>
  <si>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</si>
  <si>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</si>
  <si>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</si>
  <si>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</si>
  <si>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</si>
  <si>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</si>
  <si>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</si>
  <si>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</si>
  <si>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</si>
  <si>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</si>
  <si>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</si>
  <si>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</si>
  <si>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</si>
  <si>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</si>
  <si>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</si>
  <si>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</si>
  <si>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</si>
  <si>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</si>
  <si>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</si>
  <si>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</si>
  <si>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</si>
  <si>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</si>
  <si>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</si>
  <si>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</si>
  <si>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</si>
  <si>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</si>
  <si>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</si>
  <si>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</si>
  <si>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</si>
  <si>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</si>
  <si>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</si>
  <si>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</si>
  <si>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</si>
  <si>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</si>
  <si>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</si>
  <si>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</si>
  <si>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</si>
  <si>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</si>
  <si>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</si>
  <si>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</si>
  <si>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</si>
  <si>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</si>
  <si>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</si>
  <si>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</si>
  <si>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</si>
  <si>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</si>
  <si>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</si>
  <si>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</si>
  <si>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</si>
  <si>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</si>
  <si>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</si>
  <si>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</si>
  <si>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</si>
  <si>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</si>
  <si>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</si>
  <si>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</si>
  <si>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</si>
  <si>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</si>
  <si>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</si>
  <si>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</si>
  <si>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</si>
  <si>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</si>
  <si>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</si>
  <si>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</si>
  <si>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</si>
  <si>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</si>
  <si>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</si>
  <si>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</si>
  <si>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</si>
  <si>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</si>
  <si>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</si>
  <si>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</si>
  <si>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</si>
  <si>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</si>
  <si>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</si>
  <si>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</si>
  <si>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</si>
  <si>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</si>
  <si>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</si>
  <si>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</si>
  <si>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</si>
  <si>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</si>
  <si>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</si>
  <si>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</si>
  <si>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</si>
  <si>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</si>
  <si>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</si>
  <si>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</si>
  <si>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</si>
  <si>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</si>
  <si>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</si>
  <si>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</si>
  <si>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</si>
  <si>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</si>
  <si>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</si>
  <si>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</si>
  <si>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</si>
  <si>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</si>
  <si>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</si>
  <si>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</si>
  <si>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</si>
  <si>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</si>
  <si>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</si>
  <si>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</si>
  <si>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</si>
  <si>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</si>
  <si>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</si>
  <si>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</si>
  <si>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</si>
  <si>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</si>
  <si>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</si>
  <si>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</si>
  <si>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</si>
  <si>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</si>
  <si>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</si>
  <si>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</si>
  <si>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</si>
  <si>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</si>
  <si>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</si>
  <si>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</si>
  <si>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</si>
  <si>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</si>
  <si>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</si>
  <si>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</si>
  <si>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</si>
  <si>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</si>
  <si>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</si>
  <si>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</si>
  <si>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</si>
  <si>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</si>
  <si>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</si>
  <si>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</si>
  <si>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</si>
  <si>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</si>
  <si>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</si>
  <si>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</si>
  <si>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</si>
  <si>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</si>
  <si>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</si>
  <si>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</si>
  <si>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</si>
  <si>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</si>
  <si>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</si>
  <si>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</si>
  <si>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</si>
  <si>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</si>
  <si>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</si>
  <si>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</si>
  <si>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</si>
  <si>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</si>
  <si>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</si>
  <si>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</si>
  <si>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</si>
  <si>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</si>
  <si>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</si>
  <si>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</si>
  <si>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</si>
  <si>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</si>
  <si>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</si>
  <si>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</si>
  <si>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</si>
  <si>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</si>
  <si>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</si>
  <si>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</si>
  <si>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</si>
  <si>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</si>
  <si>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</si>
  <si>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</si>
  <si>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</si>
  <si>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</si>
  <si>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</si>
  <si>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</si>
  <si>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</si>
  <si>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</si>
  <si>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</si>
  <si>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</si>
  <si>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</si>
  <si>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</si>
  <si>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</si>
  <si>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</si>
  <si>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</si>
  <si>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</si>
  <si>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</si>
  <si>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</si>
  <si>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</si>
  <si>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</si>
  <si>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</si>
  <si>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</si>
  <si>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</si>
  <si>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</si>
  <si>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</si>
  <si>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</si>
  <si>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</si>
  <si>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</si>
  <si>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</si>
  <si>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</si>
  <si>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</si>
  <si>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</si>
  <si>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</si>
  <si>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</si>
  <si>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</si>
  <si>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</si>
  <si>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</si>
  <si>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</si>
  <si>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</si>
  <si>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</si>
  <si>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</si>
  <si>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</si>
  <si>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</si>
  <si>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</si>
  <si>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</si>
  <si>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</si>
  <si>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</si>
  <si>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</si>
  <si>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</si>
  <si>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</si>
  <si>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</si>
  <si>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</si>
  <si>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</si>
  <si>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</si>
  <si>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</si>
  <si>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</si>
  <si>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</si>
  <si>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</si>
  <si>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</si>
  <si>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</si>
  <si>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</si>
  <si>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</si>
  <si>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</si>
  <si>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</si>
  <si>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</si>
  <si>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</si>
  <si>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</si>
  <si>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</si>
  <si>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</si>
  <si>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</si>
  <si>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</si>
  <si>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</si>
  <si>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</si>
  <si>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</si>
  <si>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</si>
  <si>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</si>
  <si>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</si>
  <si>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</si>
  <si>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</si>
  <si>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</si>
  <si>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</si>
  <si>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</si>
  <si>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</si>
  <si>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</si>
  <si>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</si>
  <si>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</si>
  <si>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</si>
  <si>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</si>
  <si>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</si>
  <si>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</si>
  <si>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</si>
  <si>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</si>
  <si>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</si>
  <si>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</si>
  <si>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</si>
  <si>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</si>
  <si>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</si>
  <si>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</si>
  <si>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</si>
  <si>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</si>
  <si>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</si>
  <si>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</si>
  <si>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</si>
  <si>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</si>
  <si>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</si>
  <si>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</si>
  <si>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</si>
  <si>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</si>
  <si>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</si>
  <si>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</si>
  <si>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</si>
  <si>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</si>
  <si>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</si>
  <si>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</si>
  <si>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</si>
  <si>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</si>
  <si>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</si>
  <si>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</si>
  <si>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</si>
  <si>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</si>
  <si>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</si>
  <si>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</si>
  <si>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</si>
  <si>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</si>
  <si>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</si>
  <si>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</si>
  <si>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</si>
  <si>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</si>
  <si>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</si>
  <si>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</si>
  <si>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</si>
  <si>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</si>
  <si>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</si>
  <si>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</si>
  <si>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</si>
  <si>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</si>
  <si>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</si>
  <si>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</si>
  <si>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</si>
  <si>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</si>
  <si>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</si>
  <si>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</si>
  <si>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</si>
  <si>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</si>
  <si>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</si>
  <si>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</si>
  <si>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</si>
  <si>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</si>
  <si>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</si>
  <si>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</si>
  <si>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</si>
  <si>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</si>
  <si>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</si>
  <si>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</si>
  <si>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</si>
  <si>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</si>
  <si>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</si>
  <si>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</si>
  <si>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</si>
  <si>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</si>
  <si>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</si>
  <si>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</si>
  <si>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</si>
  <si>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</si>
  <si>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</si>
  <si>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</si>
  <si>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</si>
  <si>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</si>
  <si>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</si>
  <si>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</si>
  <si>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</si>
  <si>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</si>
  <si>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</si>
  <si>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</si>
  <si>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</si>
  <si>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</si>
  <si>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</si>
  <si>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</si>
  <si>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</si>
  <si>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</si>
  <si>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</si>
  <si>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</si>
  <si>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</si>
  <si>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</si>
  <si>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</si>
  <si>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</si>
  <si>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</si>
  <si>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</si>
  <si>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</si>
  <si>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</si>
  <si>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</si>
  <si>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</si>
  <si>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</si>
  <si>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</si>
  <si>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</si>
  <si>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</si>
  <si>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</si>
  <si>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</si>
  <si>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</si>
  <si>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</si>
  <si>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</si>
  <si>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</si>
  <si>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</si>
  <si>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</si>
  <si>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</si>
  <si>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</si>
  <si>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</si>
  <si>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</si>
  <si>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</si>
  <si>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</si>
  <si>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</si>
  <si>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</si>
  <si>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</si>
  <si>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</si>
  <si>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</si>
  <si>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</si>
  <si>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</si>
  <si>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</si>
  <si>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</si>
  <si>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</si>
  <si>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</si>
  <si>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</si>
  <si>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</si>
  <si>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</si>
  <si>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</si>
  <si>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</si>
  <si>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</si>
  <si>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</si>
  <si>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</si>
  <si>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</si>
  <si>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</si>
  <si>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</si>
  <si>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</si>
  <si>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</si>
  <si>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</si>
  <si>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</si>
  <si>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</si>
  <si>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</si>
  <si>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</si>
  <si>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</si>
  <si>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</si>
  <si>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</si>
  <si>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</si>
  <si>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</si>
  <si>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</si>
  <si>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</si>
  <si>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</si>
  <si>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</si>
  <si>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</si>
  <si>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</si>
  <si>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</si>
  <si>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</si>
  <si>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</si>
  <si>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</si>
  <si>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</si>
  <si>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</si>
  <si>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</si>
  <si>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</si>
  <si>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</si>
  <si>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</si>
  <si>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</si>
  <si>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</si>
  <si>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</si>
  <si>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</si>
  <si>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</si>
  <si>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</si>
  <si>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</si>
  <si>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</si>
  <si>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</si>
  <si>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</si>
  <si>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</si>
  <si>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</si>
  <si>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</si>
  <si>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</si>
  <si>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</si>
  <si>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</si>
  <si>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</si>
  <si>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</si>
  <si>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</si>
  <si>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</si>
  <si>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</si>
  <si>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</si>
  <si>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</si>
  <si>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</si>
  <si>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</si>
  <si>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</si>
  <si>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</si>
  <si>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</si>
  <si>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</si>
  <si>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</si>
  <si>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</si>
  <si>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</si>
  <si>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</si>
  <si>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</si>
  <si>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</si>
  <si>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</si>
  <si>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</si>
  <si>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</si>
  <si>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</si>
  <si>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</si>
  <si>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</si>
  <si>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</si>
  <si>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</si>
  <si>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</si>
  <si>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</si>
  <si>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</si>
  <si>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</si>
  <si>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</si>
  <si>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</si>
  <si>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</si>
  <si>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</si>
  <si>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</si>
  <si>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</si>
  <si>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</si>
  <si>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</si>
  <si>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</si>
  <si>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</si>
  <si>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</si>
  <si>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</si>
  <si>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</si>
  <si>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</si>
  <si>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</si>
  <si>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</si>
  <si>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</si>
  <si>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</si>
  <si>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</si>
  <si>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</si>
  <si>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</si>
  <si>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</si>
  <si>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</si>
  <si>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</si>
  <si>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</si>
  <si>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</si>
  <si>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</si>
  <si>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</si>
  <si>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</si>
  <si>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</si>
  <si>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</si>
  <si>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</si>
  <si>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</si>
  <si>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</si>
  <si>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</si>
  <si>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</si>
  <si>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</si>
  <si>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</si>
  <si>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</si>
  <si>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</si>
  <si>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</si>
  <si>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</si>
  <si>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</si>
  <si>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</si>
  <si>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</si>
  <si>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</si>
  <si>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</si>
  <si>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</si>
  <si>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</si>
  <si>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</si>
  <si>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</si>
  <si>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</si>
  <si>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</si>
  <si>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</si>
  <si>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</si>
  <si>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</si>
  <si>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</si>
  <si>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</si>
  <si>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</si>
  <si>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</si>
  <si>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</si>
  <si>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</si>
  <si>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</si>
  <si>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</si>
  <si>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</si>
  <si>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</si>
  <si>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</si>
  <si>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</si>
  <si>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</si>
  <si>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</si>
  <si>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</si>
  <si>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</si>
  <si>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</si>
  <si>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</si>
  <si>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</si>
  <si>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</si>
  <si>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</si>
  <si>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</si>
  <si>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</si>
  <si>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</si>
  <si>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</si>
  <si>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</si>
  <si>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</si>
  <si>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</si>
  <si>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</si>
  <si>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</si>
  <si>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</si>
  <si>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</si>
  <si>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</si>
  <si>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</si>
  <si>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</si>
  <si>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</si>
  <si>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</si>
  <si>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</si>
  <si>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</si>
  <si>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</si>
  <si>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</si>
  <si>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</si>
  <si>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</si>
  <si>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</si>
  <si>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</si>
  <si>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</si>
  <si>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</si>
  <si>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</si>
  <si>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</si>
  <si>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</si>
  <si>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</si>
  <si>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</si>
  <si>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</si>
  <si>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</si>
  <si>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</si>
  <si>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</si>
  <si>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</si>
  <si>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</si>
  <si>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</si>
  <si>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</si>
  <si>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</si>
  <si>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</si>
  <si>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</si>
  <si>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</si>
  <si>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</si>
  <si>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</si>
  <si>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</si>
  <si>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</si>
  <si>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</si>
  <si>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</si>
  <si>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</si>
  <si>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</si>
  <si>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</si>
  <si>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</si>
  <si>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</si>
  <si>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</si>
  <si>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</si>
  <si>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</si>
  <si>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</si>
  <si>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</si>
  <si>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</si>
  <si>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</si>
  <si>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</si>
  <si>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</si>
  <si>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</si>
  <si>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</si>
  <si>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</si>
  <si>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</si>
  <si>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</si>
  <si>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</si>
  <si>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</si>
  <si>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</si>
  <si>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</si>
  <si>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</si>
  <si>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</si>
  <si>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</si>
  <si>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</si>
  <si>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</si>
  <si>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</si>
  <si>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</si>
  <si>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</si>
  <si>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</si>
  <si>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</si>
  <si>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</si>
  <si>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</si>
  <si>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</si>
  <si>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</si>
  <si>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</si>
  <si>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</si>
  <si>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</si>
  <si>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</si>
  <si>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</si>
  <si>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</si>
  <si>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</si>
  <si>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</si>
  <si>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</si>
  <si>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</si>
  <si>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</si>
  <si>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</si>
  <si>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</si>
  <si>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</si>
  <si>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</si>
  <si>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</si>
  <si>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</si>
  <si>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</si>
  <si>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</si>
  <si>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</si>
  <si>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</si>
  <si>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</si>
  <si>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</si>
  <si>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</si>
  <si>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</si>
  <si>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</si>
  <si>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</si>
  <si>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</si>
  <si>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</si>
  <si>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</si>
  <si>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</si>
  <si>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</si>
  <si>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</si>
  <si>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</si>
  <si>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</si>
  <si>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</si>
  <si>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</si>
  <si>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</si>
  <si>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</si>
  <si>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</si>
  <si>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</si>
  <si>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</si>
  <si>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</si>
  <si>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</si>
  <si>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</si>
  <si>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</si>
  <si>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</si>
  <si>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</si>
  <si>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</si>
  <si>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</si>
  <si>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</si>
  <si>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</si>
  <si>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</si>
  <si>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</si>
  <si>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</si>
  <si>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</si>
  <si>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</si>
  <si>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</si>
  <si>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</si>
  <si>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</si>
  <si>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</si>
  <si>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</si>
  <si>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</si>
  <si>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</si>
  <si>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</si>
  <si>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</si>
  <si>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</si>
  <si>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</si>
  <si>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</si>
  <si>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</si>
  <si>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</si>
  <si>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</si>
  <si>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</si>
  <si>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</si>
  <si>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</si>
  <si>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</si>
  <si>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</si>
  <si>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</si>
  <si>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</si>
  <si>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</si>
  <si>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</si>
  <si>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</si>
  <si>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</si>
  <si>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</si>
  <si>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</si>
  <si>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</si>
  <si>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</si>
  <si>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</si>
  <si>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</si>
  <si>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</si>
  <si>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</si>
  <si>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</si>
  <si>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</si>
  <si>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</si>
  <si>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</si>
  <si>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</si>
  <si>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</si>
  <si>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</si>
  <si>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</si>
  <si>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</si>
  <si>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</si>
  <si>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</si>
  <si>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</si>
  <si>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</si>
  <si>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</si>
  <si>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</si>
  <si>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</si>
  <si>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</si>
  <si>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</si>
  <si>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</si>
  <si>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</si>
  <si>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</si>
  <si>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</si>
  <si>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</si>
  <si>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</si>
  <si>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</si>
  <si>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</si>
  <si>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</si>
  <si>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</si>
  <si>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</si>
  <si>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</si>
  <si>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</si>
  <si>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</si>
  <si>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</si>
  <si>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</si>
  <si>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</si>
  <si>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</si>
  <si>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</si>
  <si>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</si>
  <si>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</si>
  <si>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</si>
  <si>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</si>
  <si>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</si>
  <si>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</si>
  <si>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</si>
  <si>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</si>
  <si>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</si>
  <si>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</si>
  <si>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</si>
  <si>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</si>
  <si>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</si>
  <si>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</si>
  <si>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</si>
  <si>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</si>
  <si>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</si>
  <si>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</si>
  <si>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</si>
  <si>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</si>
  <si>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</si>
  <si>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</si>
  <si>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</si>
  <si>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</si>
  <si>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</si>
  <si>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</si>
  <si>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</si>
  <si>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</si>
  <si>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</si>
  <si>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</si>
  <si>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</si>
  <si>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</si>
  <si>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</si>
  <si>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</si>
  <si>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</si>
  <si>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</si>
  <si>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</si>
  <si>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</si>
  <si>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</si>
  <si>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</si>
  <si>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</si>
  <si>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</si>
  <si>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</si>
  <si>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</si>
  <si>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</si>
  <si>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</si>
  <si>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</si>
  <si>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</si>
  <si>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</si>
  <si>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</si>
  <si>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</si>
  <si>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</si>
  <si>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</si>
  <si>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</si>
  <si>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</si>
  <si>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</si>
  <si>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</si>
  <si>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</si>
  <si>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</si>
  <si>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</si>
  <si>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</si>
  <si>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</si>
  <si>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</si>
  <si>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</si>
  <si>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</si>
  <si>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</si>
  <si>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</si>
  <si>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</si>
  <si>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</si>
  <si>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</si>
  <si>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</si>
  <si>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</si>
  <si>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</si>
  <si>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</si>
  <si>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</si>
  <si>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</si>
  <si>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</si>
  <si>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</si>
  <si>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</si>
  <si>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</si>
  <si>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</si>
  <si>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</si>
  <si>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</si>
  <si>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</si>
  <si>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</si>
  <si>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</si>
  <si>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</si>
  <si>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</si>
  <si>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</si>
  <si>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</si>
  <si>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</si>
  <si>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</si>
  <si>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</si>
  <si>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</si>
  <si>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</si>
  <si>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</si>
  <si>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</si>
  <si>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</si>
  <si>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</si>
  <si>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</si>
  <si>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</si>
  <si>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</si>
  <si>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</si>
  <si>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</si>
  <si>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</si>
  <si>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</si>
  <si>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</si>
  <si>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</si>
  <si>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</si>
  <si>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</si>
  <si>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</si>
  <si>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</si>
  <si>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</si>
  <si>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</si>
  <si>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</si>
  <si>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</si>
  <si>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</si>
  <si>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</si>
  <si>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</si>
  <si>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</si>
  <si>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</si>
  <si>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</si>
  <si>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</si>
  <si>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</si>
  <si>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</si>
  <si>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</si>
  <si>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</si>
  <si>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</si>
  <si>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</si>
  <si>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</si>
  <si>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</si>
  <si>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</si>
  <si>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</si>
  <si>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</si>
  <si>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</si>
  <si>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</si>
  <si>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</si>
  <si>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</si>
  <si>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</si>
  <si>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</si>
  <si>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</si>
  <si>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</si>
  <si>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</si>
  <si>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</si>
  <si>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</si>
  <si>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</si>
  <si>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</si>
  <si>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</si>
  <si>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</si>
  <si>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</si>
  <si>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</si>
  <si>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</si>
  <si>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</si>
  <si>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</si>
  <si>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</si>
  <si>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</si>
  <si>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</si>
  <si>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</si>
  <si>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</si>
  <si>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</si>
  <si>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</si>
  <si>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</si>
  <si>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</si>
  <si>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</si>
  <si>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</si>
  <si>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</si>
  <si>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</si>
  <si>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</si>
  <si>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</si>
  <si>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</si>
  <si>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</si>
  <si>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</si>
  <si>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</si>
  <si>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</si>
  <si>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</si>
  <si>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</si>
  <si>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</si>
  <si>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</si>
  <si>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</si>
  <si>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</si>
  <si>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</si>
  <si>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</si>
  <si>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</si>
  <si>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</si>
  <si>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</si>
  <si>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</si>
  <si>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</si>
  <si>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</si>
  <si>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</si>
  <si>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</si>
  <si>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</si>
  <si>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</si>
  <si>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</si>
  <si>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</si>
  <si>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</si>
  <si>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</si>
  <si>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</si>
  <si>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</si>
  <si>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</si>
  <si>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</si>
  <si>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</si>
  <si>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</si>
  <si>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</si>
  <si>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</si>
  <si>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</si>
  <si>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</si>
  <si>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</si>
  <si>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</si>
  <si>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</si>
  <si>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</si>
  <si>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</si>
  <si>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</si>
  <si>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</si>
  <si>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</si>
  <si>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</si>
  <si>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</si>
  <si>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</si>
  <si>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</si>
  <si>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</si>
  <si>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</si>
  <si>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</si>
  <si>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</si>
  <si>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</si>
  <si>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</si>
  <si>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</si>
  <si>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</si>
  <si>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</si>
  <si>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</si>
  <si>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</si>
  <si>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</si>
  <si>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</si>
  <si>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</si>
  <si>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</si>
  <si>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</si>
  <si>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</si>
  <si>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</si>
  <si>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</si>
  <si>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</si>
  <si>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</si>
  <si>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</si>
  <si>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</si>
  <si>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</si>
  <si>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</si>
  <si>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</si>
  <si>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</si>
  <si>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</si>
  <si>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</si>
  <si>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</si>
  <si>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</si>
  <si>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</si>
  <si>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</si>
  <si>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</si>
  <si>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</si>
  <si>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</si>
  <si>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</si>
  <si>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</si>
  <si>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</si>
  <si>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</si>
  <si>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</si>
  <si>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</si>
  <si>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</si>
  <si>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</si>
  <si>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</si>
  <si>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</si>
  <si>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</si>
  <si>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</si>
  <si>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</si>
  <si>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</si>
  <si>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</si>
  <si>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</si>
  <si>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</si>
  <si>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</si>
  <si>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</si>
  <si>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</si>
  <si>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</si>
  <si>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</si>
  <si>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</si>
  <si>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</si>
  <si>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</si>
  <si>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</si>
  <si>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</si>
  <si>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</si>
  <si>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</si>
  <si>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</si>
  <si>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</si>
  <si>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</si>
  <si>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</si>
  <si>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</si>
  <si>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</si>
  <si>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</si>
  <si>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</si>
  <si>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</si>
  <si>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</si>
  <si>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</si>
  <si>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</si>
  <si>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</si>
  <si>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</si>
  <si>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</si>
  <si>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</si>
  <si>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</si>
  <si>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</si>
  <si>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</si>
  <si>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</si>
  <si>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</si>
  <si>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</si>
  <si>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</si>
  <si>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</si>
  <si>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</si>
  <si>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</si>
  <si>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</si>
  <si>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</si>
  <si>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</si>
  <si>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</si>
  <si>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</si>
  <si>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</si>
  <si>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</si>
  <si>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</si>
  <si>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</si>
  <si>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</si>
  <si>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</si>
  <si>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</si>
  <si>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</si>
  <si>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</si>
  <si>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</si>
  <si>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</si>
  <si>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</si>
  <si>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</si>
  <si>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</si>
  <si>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</si>
  <si>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</si>
  <si>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</si>
  <si>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</si>
  <si>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</si>
  <si>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</si>
  <si>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</si>
  <si>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</si>
  <si>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</si>
  <si>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</si>
  <si>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</si>
  <si>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</si>
  <si>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</si>
  <si>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</si>
  <si>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</si>
  <si>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</si>
  <si>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</si>
  <si>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</si>
  <si>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</si>
  <si>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</si>
  <si>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</si>
  <si>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</si>
  <si>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</si>
  <si>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</si>
  <si>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</si>
  <si>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</si>
  <si>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</si>
  <si>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</si>
  <si>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</si>
  <si>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</si>
  <si>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</si>
  <si>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</si>
  <si>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</si>
  <si>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</si>
  <si>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</si>
  <si>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</si>
  <si>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</si>
  <si>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</si>
  <si>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</si>
  <si>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</si>
  <si>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</si>
  <si>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</si>
  <si>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</si>
  <si>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</si>
  <si>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</si>
  <si>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</si>
  <si>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</si>
  <si>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</si>
  <si>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</si>
  <si>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</si>
  <si>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</si>
  <si>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</si>
  <si>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</si>
  <si>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</si>
  <si>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</si>
  <si>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</si>
  <si>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</si>
  <si>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</si>
  <si>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</si>
  <si>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</si>
  <si>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</si>
  <si>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</si>
  <si>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</si>
  <si>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</si>
  <si>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</si>
  <si>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</si>
  <si>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</si>
  <si>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</si>
  <si>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</si>
  <si>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</si>
  <si>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</si>
  <si>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</si>
  <si>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</si>
  <si>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</si>
  <si>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</si>
  <si>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</si>
  <si>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</si>
  <si>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</si>
  <si>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</si>
  <si>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</si>
  <si>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</si>
  <si>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</si>
  <si>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</si>
  <si>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</si>
  <si>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</si>
  <si>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</si>
  <si>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</si>
  <si>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</si>
  <si>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</si>
  <si>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</si>
  <si>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</si>
  <si>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</si>
  <si>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</si>
  <si>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</si>
  <si>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</si>
  <si>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</si>
  <si>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</si>
  <si>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</si>
  <si>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</si>
  <si>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</si>
  <si>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</si>
  <si>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</si>
  <si>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</si>
  <si>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</si>
  <si>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</si>
  <si>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</si>
  <si>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</si>
  <si>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</si>
  <si>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</si>
  <si>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</si>
  <si>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</si>
  <si>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</si>
  <si>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</si>
  <si>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</si>
  <si>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</si>
  <si>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</si>
  <si>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</si>
  <si>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</si>
  <si>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</si>
  <si>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</si>
  <si>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</si>
  <si>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</si>
  <si>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</si>
  <si>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</si>
  <si>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</si>
  <si>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</si>
  <si>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</si>
  <si>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</si>
  <si>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</si>
  <si>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</si>
  <si>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</si>
  <si>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</si>
  <si>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</si>
  <si>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</si>
  <si>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</si>
  <si>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</si>
  <si>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</si>
  <si>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</si>
  <si>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</si>
  <si>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</si>
  <si>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</si>
  <si>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</si>
  <si>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</si>
  <si>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</si>
  <si>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</si>
  <si>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</si>
  <si>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</si>
  <si>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</si>
  <si>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</si>
  <si>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</si>
  <si>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</si>
  <si>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</si>
  <si>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</si>
  <si>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</si>
  <si>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</si>
  <si>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</si>
  <si>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</si>
  <si>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</si>
  <si>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</si>
  <si>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</si>
  <si>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</si>
  <si>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</si>
  <si>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</si>
  <si>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</si>
  <si>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</si>
  <si>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</si>
  <si>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</si>
  <si>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</si>
  <si>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</si>
  <si>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</si>
  <si>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</si>
  <si>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</si>
  <si>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</si>
  <si>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</si>
  <si>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</si>
  <si>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</si>
  <si>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</si>
  <si>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</si>
  <si>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</si>
  <si>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</si>
  <si>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</si>
  <si>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</si>
  <si>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</si>
  <si>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</si>
  <si>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</si>
  <si>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</si>
  <si>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</si>
  <si>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</si>
  <si>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</si>
  <si>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</si>
  <si>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</si>
  <si>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</si>
  <si>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</si>
  <si>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</si>
  <si>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</si>
  <si>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</si>
  <si>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</si>
  <si>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</si>
  <si>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</si>
  <si>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</si>
  <si>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</si>
  <si>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</si>
  <si>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</si>
  <si>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</si>
  <si>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</si>
  <si>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</si>
  <si>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</si>
  <si>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</si>
  <si>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</si>
  <si>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</si>
  <si>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</si>
  <si>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</si>
  <si>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</si>
  <si>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</si>
  <si>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</si>
  <si>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</si>
  <si>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</si>
  <si>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</si>
  <si>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</si>
  <si>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</si>
  <si>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</si>
  <si>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</si>
  <si>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</si>
  <si>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</si>
  <si>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</si>
  <si>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</si>
  <si>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</si>
  <si>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</si>
  <si>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</si>
  <si>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</si>
  <si>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</si>
  <si>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</si>
  <si>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</si>
  <si>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</si>
  <si>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</si>
  <si>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</si>
  <si>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</si>
  <si>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</si>
  <si>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</si>
  <si>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</si>
  <si>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</si>
  <si>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</si>
  <si>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</si>
  <si>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</si>
  <si>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</si>
  <si>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</si>
  <si>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</si>
  <si>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</si>
  <si>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</si>
  <si>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</si>
  <si>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</si>
  <si>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</si>
  <si>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</si>
  <si>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</si>
  <si>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</si>
  <si>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</si>
  <si>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</si>
  <si>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</si>
  <si>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</si>
  <si>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</si>
  <si>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</si>
  <si>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</si>
  <si>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</si>
  <si>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</si>
  <si>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</si>
  <si>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</si>
  <si>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</si>
  <si>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</si>
  <si>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</si>
  <si>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</si>
  <si>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</si>
  <si>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</si>
  <si>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</si>
  <si>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</si>
  <si>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</si>
  <si>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</si>
  <si>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</si>
  <si>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</si>
  <si>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</si>
  <si>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</si>
  <si>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</si>
  <si>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</si>
  <si>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</si>
  <si>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</si>
  <si>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</si>
  <si>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</si>
  <si>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</si>
  <si>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</si>
  <si>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</si>
  <si>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</si>
  <si>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</si>
  <si>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</si>
  <si>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</si>
  <si>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</si>
  <si>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</si>
  <si>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</si>
  <si>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</si>
  <si>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</si>
  <si>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</si>
  <si>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</si>
  <si>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</si>
  <si>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</si>
  <si>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</si>
  <si>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</si>
  <si>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</si>
  <si>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</si>
  <si>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</si>
  <si>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</si>
  <si>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</si>
  <si>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</si>
  <si>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</si>
  <si>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</si>
  <si>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</si>
  <si>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</si>
  <si>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</si>
  <si>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</si>
  <si>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</si>
  <si>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</si>
  <si>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</si>
  <si>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</si>
  <si>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</si>
  <si>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</si>
  <si>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</si>
  <si>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</si>
  <si>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</si>
  <si>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</si>
  <si>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</si>
  <si>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</si>
  <si>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</si>
  <si>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</si>
  <si>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</si>
  <si>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</si>
  <si>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</si>
  <si>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</si>
  <si>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</si>
  <si>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</si>
  <si>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</si>
  <si>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</si>
  <si>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</si>
  <si>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</si>
  <si>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</si>
  <si>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</si>
  <si>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</si>
  <si>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</si>
  <si>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</si>
  <si>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</si>
  <si>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</si>
  <si>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</si>
  <si>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</si>
  <si>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</si>
  <si>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</si>
  <si>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</si>
  <si>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</si>
  <si>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</si>
  <si>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</si>
  <si>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</si>
  <si>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</si>
  <si>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</si>
  <si>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</si>
  <si>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</si>
  <si>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</si>
  <si>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</si>
  <si>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</si>
  <si>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</si>
  <si>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</si>
  <si>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</si>
  <si>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</si>
  <si>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</si>
  <si>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</si>
  <si>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</si>
  <si>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</si>
  <si>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</si>
  <si>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</si>
  <si>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</si>
  <si>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</si>
  <si>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</si>
  <si>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</si>
  <si>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</si>
  <si>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</si>
  <si>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</si>
  <si>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</si>
  <si>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</si>
  <si>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</si>
  <si>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</si>
  <si>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</si>
  <si>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</si>
  <si>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</si>
  <si>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</si>
  <si>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</si>
  <si>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</si>
  <si>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</si>
  <si>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</si>
  <si>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</si>
  <si>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</si>
  <si>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</si>
  <si>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</si>
  <si>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</si>
  <si>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</si>
  <si>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</si>
  <si>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</si>
  <si>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</si>
  <si>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</si>
  <si>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</si>
  <si>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</si>
  <si>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</si>
  <si>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</si>
  <si>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</si>
  <si>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</si>
  <si>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</si>
  <si>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</si>
  <si>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</si>
  <si>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</si>
  <si>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</si>
  <si>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</si>
  <si>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</si>
  <si>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</si>
  <si>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</si>
  <si>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</si>
  <si>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</si>
  <si>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</si>
  <si>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</si>
  <si>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</si>
  <si>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</si>
  <si>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</si>
  <si>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</si>
  <si>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</si>
  <si>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</si>
  <si>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</si>
  <si>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</si>
  <si>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</si>
  <si>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</si>
  <si>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</si>
  <si>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</si>
  <si>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</si>
  <si>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</si>
  <si>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</si>
  <si>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</si>
  <si>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</si>
  <si>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</si>
  <si>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</si>
  <si>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</si>
  <si>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</si>
  <si>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</si>
  <si>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</si>
  <si>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</si>
  <si>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</si>
  <si>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</si>
  <si>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</si>
  <si>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</si>
  <si>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</si>
  <si>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</si>
  <si>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</si>
  <si>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</si>
  <si>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</si>
  <si>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</si>
  <si>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</si>
  <si>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</si>
  <si>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</si>
  <si>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</si>
  <si>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</si>
  <si>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</si>
  <si>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</si>
  <si>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</si>
  <si>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</si>
  <si>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</si>
  <si>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</si>
  <si>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</si>
  <si>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</si>
  <si>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</si>
  <si>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</si>
  <si>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</si>
  <si>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</si>
  <si>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</si>
  <si>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</si>
  <si>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</si>
  <si>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</si>
  <si>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</si>
  <si>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</si>
  <si>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</si>
  <si>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</si>
  <si>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</si>
  <si>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</si>
  <si>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</si>
  <si>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</si>
  <si>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</si>
  <si>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</si>
  <si>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</si>
  <si>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</si>
  <si>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</si>
  <si>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</si>
  <si>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</si>
  <si>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</si>
  <si>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</si>
  <si>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</si>
  <si>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</si>
  <si>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</si>
  <si>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</si>
  <si>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</si>
  <si>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</si>
  <si>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</si>
  <si>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</si>
  <si>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</si>
  <si>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</si>
  <si>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</si>
  <si>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</si>
  <si>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</si>
  <si>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</si>
  <si>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</si>
  <si>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</si>
  <si>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</si>
  <si>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</si>
  <si>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</si>
  <si>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</si>
  <si>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</si>
  <si>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</si>
  <si>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</si>
  <si>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</si>
  <si>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</si>
  <si>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</si>
  <si>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</si>
  <si>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</si>
  <si>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</si>
  <si>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</si>
  <si>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</si>
  <si>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</si>
  <si>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</si>
  <si>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</si>
  <si>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</si>
  <si>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</si>
  <si>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</si>
  <si>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</si>
  <si>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</si>
  <si>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</si>
  <si>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</si>
  <si>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</si>
  <si>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</si>
  <si>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</si>
  <si>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</si>
  <si>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</si>
  <si>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</si>
  <si>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</si>
  <si>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</si>
  <si>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</si>
  <si>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</si>
  <si>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</si>
  <si>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</si>
  <si>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</si>
  <si>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</si>
  <si>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</si>
  <si>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</si>
  <si>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</si>
  <si>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</si>
  <si>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</si>
  <si>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</si>
  <si>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</si>
  <si>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</si>
  <si>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</si>
  <si>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</si>
  <si>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</si>
  <si>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</si>
  <si>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</si>
  <si>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</si>
  <si>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</si>
  <si>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</si>
  <si>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</si>
  <si>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</si>
  <si>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</si>
  <si>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</si>
  <si>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</si>
  <si>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</si>
  <si>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</si>
  <si>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</si>
  <si>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</si>
  <si>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</si>
  <si>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</si>
  <si>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</si>
  <si>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</si>
  <si>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</si>
  <si>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</si>
  <si>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</si>
  <si>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</si>
  <si>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</si>
  <si>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</si>
  <si>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</si>
  <si>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</si>
  <si>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</si>
  <si>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</si>
  <si>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</si>
  <si>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</si>
  <si>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</si>
  <si>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</si>
  <si>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</si>
  <si>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</si>
  <si>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</si>
  <si>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</si>
  <si>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</si>
  <si>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</si>
  <si>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</si>
  <si>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</si>
  <si>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</si>
  <si>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</si>
  <si>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</si>
  <si>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</si>
  <si>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</si>
  <si>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</si>
  <si>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</si>
  <si>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</si>
  <si>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</si>
  <si>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</si>
  <si>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</si>
  <si>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</si>
  <si>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</si>
  <si>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</si>
  <si>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</si>
  <si>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</si>
  <si>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</si>
  <si>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</si>
  <si>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</si>
  <si>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</si>
  <si>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</si>
  <si>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</si>
  <si>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</si>
  <si>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</si>
  <si>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</si>
  <si>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</si>
  <si>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</si>
  <si>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</si>
  <si>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</si>
  <si>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</si>
  <si>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</si>
  <si>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</si>
  <si>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</si>
  <si>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</si>
  <si>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</si>
  <si>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</si>
  <si>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</si>
  <si>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</si>
  <si>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</si>
  <si>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</si>
  <si>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</si>
  <si>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</si>
  <si>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</si>
  <si>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</si>
  <si>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</si>
  <si>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</si>
  <si>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</si>
  <si>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</si>
  <si>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</si>
  <si>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</si>
  <si>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</si>
  <si>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</si>
  <si>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</si>
  <si>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</si>
  <si>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</si>
  <si>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</si>
  <si>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</si>
  <si>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</si>
  <si>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</si>
  <si>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</si>
  <si>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</si>
  <si>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</si>
  <si>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</si>
  <si>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</si>
  <si>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</si>
  <si>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</si>
  <si>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</si>
  <si>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</si>
  <si>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</si>
  <si>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</si>
  <si>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</si>
  <si>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</si>
  <si>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</si>
  <si>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</si>
  <si>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</si>
  <si>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</si>
  <si>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</si>
  <si>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</si>
  <si>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</si>
  <si>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</si>
  <si>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</si>
  <si>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</si>
  <si>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</si>
  <si>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</si>
  <si>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</si>
  <si>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</si>
  <si>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</si>
  <si>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</si>
  <si>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</si>
  <si>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</si>
  <si>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</si>
  <si>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</si>
  <si>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</si>
  <si>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</si>
  <si>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</si>
  <si>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</si>
  <si>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</si>
  <si>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</si>
  <si>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</si>
  <si>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</si>
  <si>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</si>
  <si>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</si>
  <si>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</si>
  <si>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</si>
  <si>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</si>
  <si>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</si>
  <si>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</si>
  <si>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</si>
  <si>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</si>
  <si>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</si>
  <si>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</si>
  <si>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</si>
  <si>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</si>
  <si>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</si>
  <si>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</si>
  <si>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</si>
  <si>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</si>
  <si>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</si>
  <si>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</si>
  <si>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</si>
  <si>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</si>
  <si>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</si>
  <si>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</si>
  <si>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</si>
  <si>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</si>
  <si>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</si>
  <si>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</si>
  <si>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</si>
  <si>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</si>
  <si>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</si>
  <si>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</si>
  <si>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</si>
  <si>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</si>
  <si>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</si>
  <si>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</si>
  <si>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</si>
  <si>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</si>
  <si>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</si>
  <si>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</si>
  <si>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</si>
  <si>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</si>
  <si>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</si>
  <si>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</si>
  <si>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</si>
  <si>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</si>
  <si>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</si>
  <si>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</si>
  <si>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</si>
  <si>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</si>
  <si>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</si>
  <si>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</si>
  <si>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</si>
  <si>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</si>
  <si>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</si>
  <si>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</si>
  <si>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</si>
  <si>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</si>
  <si>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</si>
  <si>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</si>
  <si>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</si>
  <si>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</si>
  <si>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</si>
  <si>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</si>
  <si>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</si>
  <si>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</si>
  <si>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</si>
  <si>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</si>
  <si>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</si>
  <si>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</si>
  <si>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</si>
  <si>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</si>
  <si>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</si>
  <si>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</si>
  <si>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</si>
  <si>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</si>
  <si>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</si>
  <si>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</si>
  <si>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</si>
  <si>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</si>
  <si>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</si>
  <si>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</si>
  <si>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</si>
  <si>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</si>
  <si>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</si>
  <si>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</si>
  <si>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</si>
  <si>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</si>
  <si>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</si>
  <si>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</si>
  <si>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</si>
  <si>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</si>
  <si>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</si>
  <si>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</si>
  <si>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</si>
  <si>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</si>
  <si>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</si>
  <si>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</si>
  <si>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</si>
  <si>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</si>
  <si>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</si>
  <si>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</si>
  <si>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</si>
  <si>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</si>
  <si>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</si>
  <si>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</si>
  <si>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</si>
  <si>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</si>
  <si>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</si>
  <si>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</si>
  <si>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</si>
  <si>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</si>
  <si>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</si>
  <si>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</si>
  <si>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</si>
  <si>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</si>
  <si>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</si>
  <si>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</si>
  <si>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</si>
  <si>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</si>
  <si>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</si>
  <si>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</si>
  <si>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</si>
  <si>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</si>
  <si>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</si>
  <si>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</si>
  <si>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</si>
  <si>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</si>
  <si>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</si>
  <si>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</si>
  <si>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</si>
  <si>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</si>
  <si>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</si>
  <si>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</si>
  <si>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</si>
  <si>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</si>
  <si>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</si>
  <si>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</si>
  <si>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</si>
  <si>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</si>
  <si>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</si>
  <si>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</si>
  <si>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</si>
  <si>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</si>
  <si>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</si>
  <si>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</si>
  <si>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</si>
  <si>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</si>
  <si>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</si>
  <si>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</si>
  <si>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</si>
  <si>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</si>
  <si>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</si>
  <si>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</si>
  <si>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</si>
  <si>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</si>
  <si>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</si>
  <si>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</si>
  <si>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</si>
  <si>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</si>
  <si>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</si>
  <si>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</si>
  <si>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</si>
  <si>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</si>
  <si>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</si>
  <si>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</si>
  <si>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</si>
  <si>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</si>
  <si>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</si>
  <si>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</si>
  <si>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</si>
  <si>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</si>
  <si>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</si>
  <si>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</si>
  <si>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</si>
  <si>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</si>
  <si>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</si>
  <si>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</si>
  <si>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</si>
  <si>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</si>
  <si>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</si>
  <si>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</si>
  <si>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</si>
  <si>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</si>
  <si>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</si>
  <si>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</si>
  <si>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</si>
  <si>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</si>
  <si>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</si>
  <si>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</si>
  <si>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</si>
  <si>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</si>
  <si>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</si>
  <si>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</si>
  <si>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</si>
  <si>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</si>
  <si>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</si>
  <si>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</si>
  <si>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</si>
  <si>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</si>
  <si>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</si>
  <si>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</si>
  <si>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</si>
  <si>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</si>
  <si>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</si>
  <si>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</si>
  <si>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</si>
  <si>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</si>
  <si>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</si>
  <si>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</si>
  <si>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</si>
  <si>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</si>
  <si>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</si>
  <si>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</si>
  <si>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</si>
  <si>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</si>
  <si>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</si>
  <si>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</si>
  <si>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</si>
  <si>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</si>
  <si>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</si>
  <si>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</si>
  <si>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</si>
  <si>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</si>
  <si>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</si>
  <si>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</si>
  <si>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</si>
  <si>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</si>
  <si>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</si>
  <si>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</si>
  <si>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</si>
  <si>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</si>
  <si>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</si>
  <si>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</si>
  <si>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</si>
  <si>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</si>
  <si>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</si>
  <si>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</si>
  <si>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</si>
  <si>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</si>
  <si>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</si>
  <si>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</si>
  <si>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</si>
  <si>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</si>
  <si>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</si>
  <si>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</si>
  <si>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</si>
  <si>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</si>
  <si>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</si>
  <si>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</si>
  <si>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</si>
  <si>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</si>
  <si>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</si>
  <si>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</si>
  <si>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</si>
  <si>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</si>
  <si>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</si>
  <si>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</si>
  <si>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</si>
  <si>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</si>
  <si>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</si>
  <si>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</si>
  <si>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</si>
  <si>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</si>
  <si>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</si>
  <si>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</si>
  <si>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</si>
  <si>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</si>
  <si>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</si>
  <si>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</si>
  <si>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</si>
  <si>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</si>
  <si>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</si>
  <si>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</si>
  <si>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</si>
  <si>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</si>
  <si>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</si>
  <si>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</si>
  <si>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</si>
  <si>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</si>
  <si>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</si>
  <si>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</si>
  <si>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</si>
  <si>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</si>
  <si>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</si>
  <si>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</si>
  <si>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</si>
  <si>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</si>
  <si>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</si>
  <si>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</si>
  <si>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</si>
  <si>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</si>
  <si>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</si>
  <si>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</si>
  <si>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</si>
  <si>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</si>
  <si>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</si>
  <si>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</si>
  <si>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</si>
  <si>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</si>
  <si>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</si>
  <si>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</si>
  <si>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</si>
  <si>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</si>
  <si>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</si>
  <si>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</si>
  <si>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</si>
  <si>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</si>
  <si>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</si>
  <si>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</si>
  <si>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</si>
  <si>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</si>
  <si>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</si>
  <si>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</si>
  <si>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</si>
  <si>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</si>
  <si>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</si>
  <si>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</si>
  <si>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</si>
  <si>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</si>
  <si>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</si>
  <si>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</si>
  <si>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</si>
  <si>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</si>
  <si>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</si>
  <si>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</si>
  <si>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</si>
  <si>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</si>
  <si>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</si>
  <si>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</si>
  <si>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</si>
  <si>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</si>
  <si>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</si>
  <si>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</si>
  <si>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</si>
  <si>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</si>
  <si>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</si>
  <si>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</si>
  <si>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</si>
  <si>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</si>
  <si>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</si>
  <si>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</si>
  <si>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</si>
  <si>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</si>
  <si>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</si>
  <si>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</si>
  <si>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</si>
  <si>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</si>
  <si>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</si>
  <si>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</si>
  <si>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</si>
  <si>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</si>
  <si>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</si>
  <si>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</si>
  <si>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</si>
  <si>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</si>
  <si>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</si>
  <si>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</si>
  <si>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</si>
  <si>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</si>
  <si>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</si>
  <si>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</si>
  <si>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</si>
  <si>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</si>
  <si>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</si>
  <si>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</si>
  <si>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</si>
  <si>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</si>
  <si>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</si>
  <si>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</si>
  <si>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</si>
  <si>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</si>
  <si>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</si>
  <si>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</si>
  <si>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</si>
  <si>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</si>
  <si>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</si>
  <si>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</si>
  <si>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</si>
  <si>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</si>
  <si>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</si>
  <si>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</si>
  <si>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</si>
  <si>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</si>
  <si>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</si>
  <si>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</si>
  <si>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</si>
  <si>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</si>
  <si>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</si>
  <si>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</si>
  <si>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</si>
  <si>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</si>
  <si>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</si>
  <si>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</si>
  <si>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</si>
  <si>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</si>
  <si>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</si>
  <si>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</si>
  <si>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</si>
  <si>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</si>
  <si>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</si>
  <si>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</si>
  <si>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</si>
  <si>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</si>
  <si>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</si>
  <si>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</si>
  <si>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</si>
  <si>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</si>
  <si>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</si>
  <si>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</si>
  <si>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</si>
  <si>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</si>
  <si>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</si>
  <si>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</si>
  <si>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</si>
  <si>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</si>
  <si>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</si>
  <si>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</si>
  <si>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</si>
  <si>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</si>
  <si>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</si>
  <si>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</si>
  <si>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</si>
  <si>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</si>
  <si>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</si>
  <si>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</si>
  <si>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</si>
  <si>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</si>
  <si>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</si>
  <si>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</si>
  <si>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</si>
  <si>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</si>
  <si>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</si>
  <si>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</si>
  <si>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</si>
  <si>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</si>
  <si>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</si>
  <si>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</si>
  <si>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</si>
  <si>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</si>
  <si>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</si>
  <si>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</si>
  <si>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</si>
  <si>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</si>
  <si>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</si>
  <si>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</si>
  <si>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</si>
  <si>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</si>
  <si>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</si>
  <si>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</si>
  <si>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</si>
  <si>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</si>
  <si>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</si>
  <si>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</si>
  <si>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</si>
  <si>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</si>
  <si>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</si>
  <si>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</si>
  <si>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</si>
  <si>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</si>
  <si>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</si>
  <si>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</si>
  <si>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</si>
  <si>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</si>
  <si>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</si>
  <si>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</si>
  <si>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</si>
  <si>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</si>
  <si>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</si>
  <si>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</si>
  <si>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</si>
  <si>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</si>
  <si>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</si>
  <si>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</si>
  <si>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</si>
  <si>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</si>
  <si>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</si>
  <si>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</si>
  <si>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</si>
  <si>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</si>
  <si>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</si>
  <si>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</si>
  <si>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</si>
  <si>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</si>
  <si>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</si>
  <si>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</si>
  <si>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</si>
  <si>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</si>
  <si>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</si>
  <si>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</si>
  <si>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</si>
  <si>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</si>
  <si>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</si>
  <si>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</si>
  <si>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</si>
  <si>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</si>
  <si>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</si>
  <si>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</si>
  <si>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</si>
  <si>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</si>
  <si>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</si>
  <si>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</si>
  <si>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</si>
  <si>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</si>
  <si>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</si>
  <si>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</si>
  <si>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</si>
  <si>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</si>
  <si>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</si>
  <si>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</si>
  <si>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</si>
  <si>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</si>
  <si>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</si>
  <si>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</si>
  <si>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</si>
  <si>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</si>
  <si>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</si>
  <si>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</si>
  <si>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</si>
  <si>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</si>
  <si>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</si>
  <si>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</si>
  <si>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</si>
  <si>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</si>
  <si>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</si>
  <si>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</si>
  <si>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</si>
  <si>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</si>
  <si>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</si>
  <si>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</si>
  <si>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</si>
  <si>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</si>
  <si>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</si>
  <si>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</si>
  <si>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</si>
  <si>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</si>
  <si>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</si>
  <si>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</si>
  <si>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</si>
  <si>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</si>
  <si>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</si>
  <si>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</si>
  <si>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</si>
  <si>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</si>
  <si>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</si>
  <si>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</si>
  <si>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</si>
  <si>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</si>
  <si>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</si>
  <si>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</si>
  <si>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</si>
  <si>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</si>
  <si>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</si>
  <si>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</si>
  <si>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</si>
  <si>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</si>
  <si>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</si>
  <si>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</si>
  <si>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</si>
  <si>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</si>
  <si>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</si>
  <si>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</si>
  <si>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</si>
  <si>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</si>
  <si>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</si>
  <si>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</si>
  <si>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</si>
  <si>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</si>
  <si>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</si>
  <si>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</si>
  <si>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</si>
  <si>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</si>
  <si>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</si>
  <si>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</si>
  <si>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</si>
  <si>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</si>
  <si>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</si>
  <si>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</si>
  <si>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</si>
  <si>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</si>
  <si>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</si>
  <si>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</si>
  <si>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</si>
  <si>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</si>
  <si>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</si>
  <si>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</si>
  <si>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</si>
  <si>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</si>
  <si>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</si>
  <si>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</si>
  <si>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</si>
  <si>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</si>
  <si>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</si>
  <si>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</si>
  <si>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</si>
  <si>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</si>
  <si>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</si>
  <si>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</si>
  <si>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</si>
  <si>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</si>
  <si>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</si>
  <si>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</si>
  <si>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</si>
  <si>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</si>
  <si>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</si>
  <si>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</si>
  <si>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</si>
  <si>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</si>
  <si>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</si>
  <si>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</si>
  <si>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</si>
  <si>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</si>
  <si>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</si>
  <si>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</si>
  <si>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</si>
  <si>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</si>
  <si>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</si>
  <si>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</si>
  <si>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</si>
  <si>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</si>
  <si>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</si>
  <si>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</si>
  <si>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</si>
  <si>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</si>
  <si>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</si>
  <si>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</si>
  <si>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</si>
  <si>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</si>
  <si>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</si>
  <si>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</si>
  <si>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</si>
  <si>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</si>
  <si>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</si>
  <si>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</si>
  <si>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</si>
  <si>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</si>
  <si>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</si>
  <si>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</si>
  <si>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</si>
  <si>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</si>
  <si>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</si>
  <si>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</si>
  <si>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</si>
  <si>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</si>
  <si>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</si>
  <si>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</si>
  <si>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</si>
  <si>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</si>
  <si>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</si>
  <si>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</si>
  <si>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</si>
  <si>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</si>
  <si>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</si>
  <si>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</si>
  <si>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</si>
  <si>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</si>
  <si>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</si>
  <si>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</si>
  <si>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</si>
  <si>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</si>
  <si>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</si>
  <si>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</si>
  <si>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</si>
  <si>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</si>
  <si>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</si>
  <si>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</si>
  <si>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</si>
  <si>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</si>
  <si>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</si>
  <si>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</si>
  <si>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</si>
  <si>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</si>
  <si>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</si>
  <si>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</si>
  <si>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</si>
  <si>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</si>
  <si>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</si>
  <si>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</si>
  <si>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</si>
  <si>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</si>
  <si>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</si>
  <si>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</si>
  <si>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</si>
  <si>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</si>
  <si>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</si>
  <si>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</si>
  <si>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</si>
  <si>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</si>
  <si>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</si>
  <si>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</si>
  <si>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</si>
  <si>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</si>
  <si>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</si>
  <si>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</si>
  <si>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</si>
  <si>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</si>
  <si>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</si>
  <si>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</si>
  <si>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</si>
  <si>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</si>
  <si>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</si>
  <si>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</si>
  <si>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</si>
  <si>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</si>
  <si>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</si>
  <si>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</si>
  <si>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</si>
  <si>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</si>
  <si>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</si>
  <si>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</si>
  <si>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</si>
  <si>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</si>
  <si>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</si>
  <si>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</si>
  <si>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</si>
  <si>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</si>
  <si>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</si>
  <si>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</si>
  <si>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</si>
  <si>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</si>
  <si>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</si>
  <si>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</si>
  <si>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</si>
  <si>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</si>
  <si>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</si>
  <si>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</si>
  <si>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</si>
  <si>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</si>
  <si>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</si>
  <si>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</si>
  <si>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</si>
  <si>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</si>
  <si>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</si>
  <si>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</si>
  <si>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</si>
  <si>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</si>
  <si>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</si>
  <si>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</si>
  <si>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</si>
  <si>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</si>
  <si>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</si>
  <si>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</si>
  <si>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</si>
  <si>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</si>
  <si>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</si>
  <si>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</si>
  <si>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</si>
  <si>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</si>
  <si>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</si>
  <si>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</si>
  <si>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</si>
  <si>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</si>
  <si>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</si>
  <si>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</si>
  <si>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</si>
  <si>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</si>
  <si>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</si>
  <si>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</si>
  <si>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</si>
  <si>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</si>
  <si>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</si>
  <si>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</si>
  <si>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</si>
  <si>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</si>
  <si>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</si>
  <si>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</si>
  <si>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</si>
  <si>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</si>
  <si>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</si>
  <si>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</si>
  <si>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</si>
  <si>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</si>
  <si>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</si>
  <si>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</si>
  <si>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</si>
  <si>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</si>
  <si>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</si>
  <si>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</si>
  <si>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</si>
  <si>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</si>
  <si>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</si>
  <si>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</si>
  <si>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</si>
  <si>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</si>
  <si>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</si>
  <si>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</si>
  <si>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</si>
  <si>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</si>
  <si>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</si>
  <si>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</si>
  <si>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</si>
  <si>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</si>
  <si>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</si>
  <si>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</si>
  <si>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</si>
  <si>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</si>
  <si>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</si>
  <si>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</si>
  <si>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</si>
  <si>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</si>
  <si>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</si>
  <si>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</si>
  <si>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</si>
  <si>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</si>
  <si>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</si>
  <si>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</si>
  <si>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</si>
  <si>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</si>
  <si>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</si>
  <si>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</si>
  <si>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</si>
  <si>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</si>
  <si>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</si>
  <si>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</si>
  <si>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</si>
  <si>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</si>
  <si>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</si>
  <si>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</si>
  <si>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</si>
  <si>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</si>
  <si>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</si>
  <si>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</si>
  <si>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</si>
  <si>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</si>
  <si>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</si>
  <si>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</si>
  <si>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</si>
  <si>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</si>
  <si>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</si>
  <si>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</si>
  <si>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</si>
  <si>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</si>
  <si>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</si>
  <si>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</si>
  <si>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</si>
  <si>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</si>
  <si>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</si>
  <si>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</si>
  <si>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</si>
  <si>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</si>
  <si>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</si>
  <si>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</si>
  <si>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</si>
  <si>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</si>
  <si>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</si>
  <si>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</si>
  <si>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</si>
  <si>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</si>
  <si>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</si>
  <si>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</si>
  <si>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</si>
  <si>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</si>
  <si>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</si>
  <si>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</si>
  <si>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</si>
  <si>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</si>
  <si>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</si>
  <si>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</si>
  <si>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</si>
  <si>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</si>
  <si>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</si>
  <si>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</si>
  <si>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</si>
  <si>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</si>
  <si>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</si>
  <si>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</si>
  <si>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</si>
  <si>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</si>
  <si>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</si>
  <si>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</si>
  <si>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</si>
  <si>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</si>
  <si>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</si>
  <si>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</si>
  <si>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</si>
  <si>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</si>
  <si>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</si>
  <si>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</si>
  <si>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</si>
  <si>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</si>
  <si>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</si>
  <si>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</si>
  <si>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</si>
  <si>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</si>
  <si>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</si>
  <si>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</si>
  <si>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</si>
  <si>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</si>
  <si>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</si>
  <si>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</si>
  <si>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</si>
  <si>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</si>
  <si>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</si>
  <si>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</si>
  <si>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</si>
  <si>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</si>
  <si>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</si>
  <si>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</si>
  <si>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</si>
  <si>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</si>
  <si>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</si>
  <si>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</si>
  <si>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</si>
  <si>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</si>
  <si>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</si>
  <si>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</si>
  <si>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</si>
  <si>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</si>
  <si>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</si>
  <si>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</si>
  <si>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</si>
  <si>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</si>
  <si>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</si>
  <si>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</si>
  <si>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</si>
  <si>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</si>
  <si>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</si>
  <si>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</si>
  <si>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</si>
  <si>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</si>
  <si>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</si>
  <si>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</si>
  <si>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</si>
  <si>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</si>
  <si>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</si>
  <si>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</si>
  <si>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</si>
  <si>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</si>
  <si>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</si>
  <si>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</si>
  <si>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</si>
  <si>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</si>
  <si>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</si>
  <si>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</si>
  <si>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</si>
  <si>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</si>
  <si>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</si>
  <si>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</si>
  <si>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</si>
  <si>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</si>
  <si>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</si>
  <si>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</si>
  <si>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</si>
  <si>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</si>
  <si>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</si>
  <si>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</si>
  <si>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</si>
  <si>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</si>
  <si>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</si>
  <si>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</si>
  <si>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</si>
  <si>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</si>
  <si>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</si>
  <si>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</si>
  <si>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</si>
  <si>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</si>
  <si>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</si>
  <si>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</si>
  <si>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</si>
  <si>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</si>
  <si>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</si>
  <si>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</si>
  <si>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</si>
  <si>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</si>
  <si>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</si>
  <si>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</si>
  <si>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</si>
  <si>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</si>
  <si>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</si>
  <si>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</si>
  <si>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</si>
  <si>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</si>
  <si>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</si>
  <si>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</si>
  <si>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</si>
  <si>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</si>
  <si>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</si>
  <si>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</si>
  <si>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</si>
  <si>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</si>
  <si>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</si>
  <si>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</si>
  <si>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</si>
  <si>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</si>
  <si>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</si>
  <si>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</si>
  <si>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</si>
  <si>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</si>
  <si>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</si>
  <si>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</si>
  <si>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</si>
  <si>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</si>
  <si>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</si>
  <si>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</si>
  <si>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</si>
  <si>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</si>
  <si>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</si>
  <si>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</si>
  <si>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</si>
  <si>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</si>
  <si>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</si>
  <si>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</si>
  <si>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</si>
  <si>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</si>
  <si>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</si>
  <si>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</si>
  <si>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</si>
  <si>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</si>
  <si>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</si>
  <si>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</si>
  <si>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</si>
  <si>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</si>
  <si>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</si>
  <si>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</si>
  <si>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</si>
  <si>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</si>
  <si>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</si>
  <si>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</si>
  <si>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</si>
  <si>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</si>
  <si>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</si>
  <si>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</si>
  <si>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</si>
  <si>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</si>
  <si>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</si>
  <si>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</si>
  <si>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</si>
  <si>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</si>
  <si>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</si>
  <si>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</si>
  <si>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</si>
  <si>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</si>
  <si>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</si>
  <si>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</si>
  <si>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</si>
  <si>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</si>
  <si>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</si>
  <si>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</si>
  <si>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</si>
  <si>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</si>
  <si>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</si>
  <si>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</si>
  <si>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</si>
  <si>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</si>
  <si>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</si>
  <si>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</si>
  <si>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</si>
  <si>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</si>
  <si>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</si>
  <si>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</si>
  <si>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</si>
  <si>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</si>
  <si>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</si>
  <si>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</si>
  <si>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</si>
  <si>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</si>
  <si>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</si>
  <si>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</si>
  <si>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</si>
  <si>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</si>
  <si>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</si>
  <si>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</si>
  <si>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</si>
  <si>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</si>
  <si>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</si>
  <si>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</si>
  <si>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</si>
  <si>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</si>
  <si>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</si>
  <si>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</si>
  <si>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</si>
  <si>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</si>
  <si>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</si>
  <si>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</si>
  <si>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</si>
  <si>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</si>
  <si>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</si>
  <si>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</si>
  <si>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</si>
  <si>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</si>
  <si>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</si>
  <si>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</si>
  <si>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</si>
  <si>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</si>
  <si>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</si>
  <si>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</si>
  <si>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</si>
  <si>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</si>
  <si>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</si>
  <si>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</si>
  <si>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</si>
  <si>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</si>
  <si>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</si>
  <si>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</si>
  <si>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</si>
  <si>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</si>
  <si>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</si>
  <si>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</si>
  <si>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</si>
  <si>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</si>
  <si>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</si>
  <si>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</si>
  <si>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</si>
  <si>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</si>
  <si>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</si>
  <si>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</si>
  <si>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</si>
  <si>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</si>
  <si>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</si>
  <si>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</si>
  <si>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</si>
  <si>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</si>
  <si>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</si>
  <si>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</si>
  <si>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</si>
  <si>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</si>
  <si>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</si>
  <si>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</si>
  <si>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</si>
  <si>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</si>
  <si>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</si>
  <si>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</si>
  <si>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</si>
  <si>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</si>
  <si>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</si>
  <si>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</si>
  <si>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</si>
  <si>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</si>
  <si>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</si>
  <si>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</si>
  <si>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</si>
  <si>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</si>
  <si>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</si>
  <si>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</si>
  <si>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</si>
  <si>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</si>
  <si>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</si>
  <si>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</si>
  <si>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</si>
  <si>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</si>
  <si>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</si>
  <si>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</si>
  <si>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</si>
  <si>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</si>
  <si>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</si>
  <si>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</si>
  <si>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</si>
  <si>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</si>
  <si>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</si>
  <si>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</si>
  <si>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</si>
  <si>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</si>
  <si>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</si>
  <si>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</si>
  <si>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</si>
  <si>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</si>
  <si>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</si>
  <si>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</si>
  <si>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</si>
  <si>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</si>
  <si>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</si>
  <si>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</si>
  <si>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</si>
  <si>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</si>
  <si>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</si>
  <si>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</si>
  <si>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</si>
  <si>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</si>
  <si>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</si>
  <si>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</si>
  <si>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</si>
  <si>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</si>
  <si>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</si>
  <si>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</si>
  <si>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</si>
  <si>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</si>
  <si>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</si>
  <si>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</si>
  <si>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</si>
  <si>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</si>
  <si>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</si>
  <si>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</si>
  <si>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</si>
  <si>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</si>
  <si>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</si>
  <si>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</si>
  <si>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</si>
  <si>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</si>
  <si>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</si>
  <si>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</si>
  <si>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</si>
  <si>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</si>
  <si>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</si>
  <si>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</si>
  <si>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</si>
  <si>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</si>
  <si>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</si>
  <si>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</si>
  <si>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</si>
  <si>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</si>
  <si>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</si>
  <si>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</si>
  <si>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</si>
  <si>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</si>
  <si>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</si>
  <si>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</si>
  <si>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</si>
  <si>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</si>
  <si>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</si>
  <si>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</si>
  <si>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</si>
  <si>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</si>
  <si>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</si>
  <si>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</si>
  <si>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</si>
  <si>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</si>
  <si>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</si>
  <si>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</si>
  <si>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</si>
  <si>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</si>
  <si>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</si>
  <si>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</si>
  <si>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</si>
  <si>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</si>
  <si>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</si>
  <si>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</si>
  <si>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</si>
  <si>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</si>
  <si>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</si>
  <si>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</si>
  <si>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</si>
  <si>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</si>
  <si>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</si>
  <si>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</si>
  <si>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</si>
  <si>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</si>
  <si>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</si>
  <si>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</si>
  <si>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</si>
  <si>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</si>
  <si>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</si>
  <si>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</si>
  <si>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</si>
  <si>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</si>
  <si>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</si>
  <si>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</si>
  <si>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</si>
  <si>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</si>
  <si>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</si>
  <si>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</si>
  <si>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</si>
  <si>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</si>
  <si>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</si>
  <si>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</si>
  <si>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</si>
  <si>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</si>
  <si>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</si>
  <si>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</si>
  <si>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</si>
  <si>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</si>
  <si>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</si>
  <si>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</si>
  <si>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</si>
  <si>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</si>
  <si>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</si>
  <si>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</si>
  <si>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</si>
  <si>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</si>
  <si>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</si>
  <si>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</si>
  <si>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</si>
  <si>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</si>
  <si>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</si>
  <si>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</si>
  <si>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</si>
  <si>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</si>
  <si>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</si>
  <si>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</si>
  <si>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</si>
  <si>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</si>
  <si>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</si>
  <si>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</si>
  <si>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</si>
  <si>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</si>
  <si>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</si>
  <si>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</si>
  <si>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</si>
  <si>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</si>
  <si>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</si>
  <si>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</si>
  <si>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</si>
  <si>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</si>
  <si>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</si>
  <si>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</si>
  <si>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</si>
  <si>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</si>
  <si>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</si>
  <si>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</si>
  <si>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</si>
  <si>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</si>
  <si>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</si>
  <si>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</si>
  <si>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</si>
  <si>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</si>
  <si>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</si>
  <si>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</si>
  <si>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</si>
  <si>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</si>
  <si>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</si>
  <si>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</si>
  <si>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</si>
  <si>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</si>
  <si>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</si>
  <si>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</si>
  <si>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</si>
  <si>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</si>
  <si>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</si>
  <si>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</si>
  <si>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</si>
  <si>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</si>
  <si>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</si>
  <si>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</si>
  <si>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</si>
  <si>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</si>
  <si>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</si>
  <si>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</si>
  <si>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</si>
  <si>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</si>
  <si>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</si>
  <si>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</si>
  <si>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</si>
  <si>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</si>
  <si>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</si>
  <si>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</si>
  <si>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</si>
  <si>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</si>
  <si>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</si>
  <si>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</si>
  <si>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</si>
  <si>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</si>
  <si>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</si>
  <si>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</si>
  <si>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</si>
  <si>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</si>
  <si>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</si>
  <si>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</si>
  <si>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</si>
  <si>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</si>
  <si>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</si>
  <si>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</si>
  <si>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</si>
  <si>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</si>
  <si>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</si>
  <si>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</si>
  <si>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</si>
  <si>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</si>
  <si>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</si>
  <si>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</si>
  <si>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</si>
  <si>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</si>
  <si>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</si>
  <si>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</si>
  <si>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</si>
  <si>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</si>
  <si>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</si>
  <si>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</si>
  <si>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</si>
  <si>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</si>
  <si>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</si>
  <si>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</si>
  <si>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</si>
  <si>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</si>
  <si>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</si>
  <si>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</si>
  <si>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</si>
  <si>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</si>
  <si>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</si>
  <si>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</si>
  <si>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</si>
  <si>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</si>
  <si>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</si>
  <si>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</si>
  <si>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</si>
  <si>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</si>
  <si>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</si>
  <si>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</si>
  <si>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</si>
  <si>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</si>
  <si>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</si>
  <si>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</si>
  <si>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</si>
  <si>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</si>
  <si>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</si>
  <si>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</si>
  <si>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</si>
  <si>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</si>
  <si>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</si>
  <si>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</si>
  <si>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</si>
  <si>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</si>
  <si>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</si>
  <si>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</si>
  <si>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</si>
  <si>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</si>
  <si>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</si>
  <si>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</si>
  <si>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</si>
  <si>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</si>
  <si>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</si>
  <si>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</si>
  <si>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</si>
  <si>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</si>
  <si>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</si>
  <si>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</si>
  <si>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</si>
  <si>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</si>
  <si>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</si>
  <si>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</si>
  <si>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</si>
  <si>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</si>
  <si>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</si>
  <si>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</si>
  <si>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</si>
  <si>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</si>
  <si>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</si>
  <si>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</si>
  <si>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</si>
  <si>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</si>
  <si>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</si>
  <si>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</si>
  <si>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</si>
  <si>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</si>
  <si>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</si>
  <si>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</si>
  <si>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</si>
  <si>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</si>
  <si>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</si>
  <si>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</si>
  <si>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</si>
  <si>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</si>
  <si>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</si>
  <si>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</si>
  <si>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</si>
  <si>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</si>
  <si>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</si>
  <si>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</si>
  <si>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</si>
  <si>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</si>
  <si>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</si>
  <si>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</si>
  <si>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</si>
  <si>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</si>
  <si>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</si>
  <si>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</si>
  <si>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</si>
  <si>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</si>
  <si>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</si>
  <si>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</si>
  <si>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</si>
  <si>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</si>
  <si>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</si>
  <si>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</si>
  <si>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</si>
  <si>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</si>
  <si>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</si>
  <si>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</si>
  <si>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</si>
  <si>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</si>
  <si>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</si>
  <si>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</si>
  <si>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</si>
  <si>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</si>
  <si>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</si>
  <si>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</si>
  <si>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</si>
  <si>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</si>
  <si>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</si>
  <si>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</si>
  <si>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</si>
  <si>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</si>
  <si>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</si>
  <si>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</si>
  <si>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</si>
  <si>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</si>
  <si>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</si>
  <si>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</si>
  <si>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</si>
  <si>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</si>
  <si>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</si>
  <si>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</si>
  <si>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</si>
  <si>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</si>
  <si>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</si>
  <si>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</si>
  <si>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</si>
  <si>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</si>
  <si>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</si>
  <si>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</si>
  <si>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</si>
  <si>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</si>
  <si>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</si>
  <si>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</si>
  <si>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</si>
  <si>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</si>
  <si>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</si>
  <si>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</si>
  <si>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</si>
  <si>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</si>
  <si>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</si>
  <si>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</si>
  <si>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</si>
  <si>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</si>
  <si>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</si>
  <si>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</si>
  <si>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</si>
  <si>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</si>
  <si>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</si>
  <si>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</si>
  <si>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</si>
  <si>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</si>
  <si>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</si>
  <si>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</si>
  <si>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</si>
  <si>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</si>
  <si>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</si>
  <si>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</si>
  <si>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</si>
  <si>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</si>
  <si>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</si>
  <si>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</si>
  <si>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</si>
  <si>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</si>
  <si>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</si>
  <si>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</si>
  <si>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</si>
  <si>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</si>
  <si>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</si>
  <si>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</si>
  <si>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</si>
  <si>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</si>
  <si>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</si>
  <si>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</si>
  <si>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</si>
  <si>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</si>
  <si>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</si>
  <si>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</si>
  <si>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</si>
  <si>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</si>
  <si>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</si>
  <si>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</si>
  <si>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</si>
  <si>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</si>
  <si>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</si>
  <si>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</si>
  <si>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</si>
  <si>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</si>
  <si>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</si>
  <si>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</si>
  <si>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</si>
  <si>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</si>
  <si>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</si>
  <si>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</si>
  <si>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</si>
  <si>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</si>
  <si>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</si>
  <si>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</si>
  <si>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</si>
  <si>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</si>
  <si>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</si>
  <si>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</si>
  <si>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</si>
  <si>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</si>
  <si>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</si>
  <si>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</si>
  <si>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</si>
  <si>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</si>
  <si>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</si>
  <si>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</si>
  <si>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</si>
  <si>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</si>
  <si>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</si>
  <si>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</si>
  <si>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</si>
  <si>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</si>
  <si>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</si>
  <si>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</si>
  <si>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</si>
  <si>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</si>
  <si>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</si>
  <si>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</si>
  <si>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</si>
  <si>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</si>
  <si>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</si>
  <si>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</si>
  <si>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</si>
  <si>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</si>
  <si>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</si>
  <si>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</si>
  <si>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</si>
  <si>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</si>
  <si>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</si>
  <si>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</si>
  <si>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</si>
  <si>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</si>
  <si>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</si>
  <si>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</si>
  <si>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</si>
  <si>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</si>
  <si>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</si>
  <si>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</si>
  <si>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</si>
  <si>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</si>
  <si>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</si>
  <si>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</si>
  <si>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</si>
  <si>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</si>
  <si>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</si>
  <si>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</si>
  <si>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</si>
  <si>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</si>
  <si>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</si>
  <si>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</si>
  <si>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</si>
  <si>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</si>
  <si>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</si>
  <si>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</si>
  <si>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</si>
  <si>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</si>
  <si>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</si>
  <si>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</si>
  <si>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</si>
  <si>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</si>
  <si>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</si>
  <si>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</si>
  <si>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</si>
  <si>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</si>
  <si>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</si>
  <si>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</si>
  <si>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</si>
  <si>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</si>
  <si>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</si>
  <si>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</si>
  <si>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</si>
  <si>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</si>
  <si>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</si>
  <si>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</si>
  <si>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</si>
  <si>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</si>
  <si>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</si>
  <si>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</si>
  <si>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</si>
  <si>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</si>
  <si>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</si>
  <si>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</si>
  <si>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</si>
  <si>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</si>
  <si>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</si>
  <si>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</si>
  <si>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</si>
  <si>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</si>
  <si>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</si>
  <si>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</si>
  <si>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</si>
  <si>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</si>
  <si>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</si>
  <si>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</si>
  <si>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</si>
  <si>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</si>
  <si>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</si>
  <si>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</si>
  <si>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</si>
  <si>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</si>
  <si>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</si>
  <si>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</si>
  <si>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</si>
  <si>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</si>
  <si>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</si>
  <si>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</si>
  <si>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</si>
  <si>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</si>
  <si>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</si>
  <si>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</si>
  <si>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</si>
  <si>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</si>
  <si>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</si>
  <si>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</si>
  <si>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</si>
  <si>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</si>
  <si>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</si>
  <si>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</si>
  <si>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</si>
  <si>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</si>
  <si>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</si>
  <si>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</si>
  <si>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</si>
  <si>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</si>
  <si>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</si>
  <si>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</si>
  <si>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</si>
  <si>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</si>
  <si>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</si>
  <si>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</si>
  <si>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</si>
  <si>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</si>
  <si>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</si>
  <si>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</si>
  <si>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</si>
  <si>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</si>
  <si>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</si>
  <si>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</si>
  <si>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</si>
  <si>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</si>
  <si>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</si>
  <si>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</si>
  <si>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</si>
  <si>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</si>
  <si>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</si>
  <si>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</si>
  <si>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</si>
  <si>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</si>
  <si>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</si>
  <si>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</si>
  <si>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</si>
  <si>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</si>
  <si>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</si>
  <si>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</si>
  <si>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</si>
  <si>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</si>
  <si>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</si>
  <si>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</si>
  <si>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</si>
  <si>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</si>
  <si>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</si>
  <si>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</si>
  <si>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</si>
  <si>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</si>
  <si>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</si>
  <si>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</si>
  <si>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</si>
  <si>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</si>
  <si>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</si>
  <si>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</si>
  <si>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</si>
  <si>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</si>
  <si>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</si>
  <si>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</si>
  <si>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</si>
  <si>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</si>
  <si>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</si>
  <si>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</si>
  <si>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</si>
  <si>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</si>
  <si>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</si>
  <si>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</si>
  <si>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</si>
  <si>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</si>
  <si>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</si>
  <si>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</si>
  <si>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</si>
  <si>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</si>
  <si>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</si>
  <si>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</si>
  <si>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</si>
  <si>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</si>
  <si>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</si>
  <si>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</si>
  <si>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</si>
  <si>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</si>
  <si>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</si>
  <si>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</si>
  <si>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</si>
  <si>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</si>
  <si>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</si>
  <si>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</si>
  <si>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</si>
  <si>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</si>
  <si>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</si>
  <si>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</si>
  <si>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</si>
  <si>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</si>
  <si>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</si>
  <si>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</si>
  <si>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</si>
  <si>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</si>
  <si>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</si>
  <si>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</si>
  <si>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</si>
  <si>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</si>
  <si>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</si>
  <si>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</si>
  <si>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</si>
  <si>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</si>
  <si>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</si>
  <si>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</si>
  <si>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</si>
  <si>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</si>
  <si>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</si>
  <si>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</si>
  <si>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</si>
  <si>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</si>
  <si>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</si>
  <si>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</si>
  <si>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</si>
  <si>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</si>
  <si>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</si>
  <si>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</si>
  <si>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</si>
  <si>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</si>
  <si>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</si>
  <si>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</si>
  <si>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</si>
  <si>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</si>
  <si>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</si>
  <si>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</si>
  <si>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</si>
  <si>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</si>
  <si>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</si>
  <si>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</si>
  <si>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</si>
  <si>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</si>
  <si>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</si>
  <si>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</si>
  <si>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</si>
  <si>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</si>
  <si>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</si>
  <si>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</si>
  <si>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</si>
  <si>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</si>
  <si>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</si>
  <si>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</si>
  <si>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</si>
  <si>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</si>
  <si>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</si>
  <si>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</si>
  <si>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</si>
  <si>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</si>
  <si>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</si>
  <si>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</si>
  <si>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</si>
  <si>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</si>
  <si>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</si>
  <si>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</si>
  <si>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</si>
  <si>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</si>
  <si>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</si>
  <si>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</si>
  <si>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</si>
  <si>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</si>
  <si>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</si>
  <si>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</si>
  <si>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</si>
  <si>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</si>
  <si>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</si>
  <si>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</si>
  <si>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</si>
  <si>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</si>
  <si>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</si>
  <si>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</si>
  <si>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</si>
  <si>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</si>
  <si>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</si>
  <si>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</si>
  <si>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</si>
  <si>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</si>
  <si>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</si>
  <si>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</si>
  <si>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</si>
  <si>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</si>
  <si>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</si>
  <si>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</si>
  <si>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</si>
  <si>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</si>
  <si>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</si>
  <si>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</si>
  <si>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</si>
  <si>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</si>
  <si>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</si>
  <si>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</si>
  <si>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</si>
  <si>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</si>
  <si>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</si>
  <si>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</si>
  <si>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</si>
  <si>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</si>
  <si>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</si>
  <si>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</si>
  <si>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</si>
  <si>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</si>
  <si>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</si>
  <si>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</si>
  <si>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</si>
  <si>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</si>
  <si>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</si>
  <si>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</si>
  <si>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</si>
  <si>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</si>
  <si>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</si>
  <si>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</si>
  <si>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</si>
  <si>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</si>
  <si>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</si>
  <si>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</si>
  <si>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</si>
  <si>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</si>
  <si>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</si>
  <si>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</si>
  <si>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</si>
  <si>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</si>
  <si>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</si>
  <si>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</si>
  <si>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</si>
  <si>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</si>
  <si>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</si>
  <si>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</si>
  <si>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</si>
  <si>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</si>
  <si>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</si>
  <si>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</si>
  <si>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</si>
  <si>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</si>
  <si>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</si>
  <si>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</si>
  <si>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</si>
  <si>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</si>
  <si>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</si>
  <si>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</si>
  <si>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</si>
  <si>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</si>
  <si>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</si>
  <si>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</si>
  <si>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</si>
  <si>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</si>
  <si>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</si>
  <si>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</si>
  <si>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</si>
  <si>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</si>
  <si>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</si>
  <si>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</si>
  <si>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</si>
  <si>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</si>
  <si>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</si>
  <si>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</si>
  <si>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</si>
  <si>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</si>
  <si>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</si>
  <si>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</si>
  <si>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</si>
  <si>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</si>
  <si>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</si>
  <si>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</si>
  <si>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</si>
  <si>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</si>
  <si>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</si>
  <si>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</si>
  <si>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</si>
  <si>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</si>
  <si>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</si>
  <si>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</si>
  <si>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</si>
  <si>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</si>
  <si>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</si>
  <si>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</si>
  <si>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</si>
  <si>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</si>
  <si>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</si>
  <si>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</si>
  <si>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</si>
  <si>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</si>
  <si>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</si>
  <si>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</si>
  <si>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</si>
  <si>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</si>
  <si>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</si>
  <si>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</si>
  <si>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</si>
  <si>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</si>
  <si>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</si>
  <si>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</si>
  <si>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</si>
  <si>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</si>
  <si>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</si>
  <si>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</si>
  <si>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</si>
  <si>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</si>
  <si>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</si>
  <si>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</si>
  <si>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</si>
  <si>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</si>
  <si>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</si>
  <si>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</si>
  <si>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</si>
  <si>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</si>
  <si>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</si>
  <si>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</si>
  <si>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</si>
  <si>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</si>
  <si>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</si>
  <si>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</si>
  <si>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</si>
  <si>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</si>
  <si>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</si>
  <si>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</si>
  <si>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</si>
  <si>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</si>
  <si>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</si>
  <si>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</si>
  <si>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</si>
  <si>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</si>
  <si>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</si>
  <si>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</si>
  <si>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</si>
  <si>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</si>
  <si>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</si>
  <si>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</si>
  <si>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</si>
  <si>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</si>
  <si>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</si>
  <si>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</si>
  <si>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</si>
  <si>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</si>
  <si>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</si>
  <si>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</si>
  <si>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</si>
  <si>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</si>
  <si>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</si>
  <si>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</si>
  <si>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</si>
  <si>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</si>
  <si>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</si>
  <si>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</si>
  <si>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</si>
  <si>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</si>
  <si>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</si>
  <si>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</si>
  <si>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</si>
  <si>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</si>
  <si>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</si>
  <si>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</si>
  <si>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</si>
  <si>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</si>
  <si>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</si>
  <si>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</si>
  <si>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</si>
  <si>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</si>
  <si>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</si>
  <si>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</si>
  <si>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</si>
  <si>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</si>
  <si>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</si>
  <si>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</si>
  <si>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</si>
  <si>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</si>
  <si>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</si>
  <si>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</si>
  <si>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</si>
  <si>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</si>
  <si>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</si>
  <si>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</si>
  <si>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</si>
  <si>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</si>
  <si>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</si>
  <si>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</si>
  <si>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</si>
  <si>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</si>
  <si>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</si>
  <si>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</si>
  <si>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</si>
  <si>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</si>
  <si>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</si>
  <si>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</si>
  <si>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</si>
  <si>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</si>
  <si>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</si>
  <si>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</si>
  <si>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</si>
  <si>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</si>
  <si>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</si>
  <si>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</si>
  <si>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</si>
  <si>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</si>
  <si>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</si>
  <si>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</si>
  <si>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</si>
  <si>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</si>
  <si>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</si>
  <si>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</si>
  <si>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</si>
  <si>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</si>
  <si>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</si>
  <si>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</si>
  <si>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</si>
  <si>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</si>
  <si>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</si>
  <si>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</si>
  <si>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</si>
  <si>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</si>
  <si>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</si>
  <si>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</si>
  <si>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</si>
  <si>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</si>
  <si>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</si>
  <si>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</si>
  <si>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</si>
  <si>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</si>
  <si>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</si>
  <si>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</si>
  <si>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</si>
  <si>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</si>
  <si>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</si>
  <si>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</si>
  <si>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</si>
  <si>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</si>
  <si>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</si>
  <si>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</si>
  <si>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</si>
  <si>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</si>
  <si>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</si>
  <si>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</si>
  <si>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</si>
  <si>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</si>
  <si>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</si>
  <si>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</si>
  <si>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</si>
  <si>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</si>
  <si>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</si>
  <si>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</si>
  <si>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</si>
  <si>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</si>
  <si>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</si>
  <si>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</si>
  <si>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</si>
  <si>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</si>
  <si>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</si>
  <si>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</si>
  <si>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</si>
  <si>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</si>
  <si>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</si>
  <si>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</si>
  <si>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</si>
  <si>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</si>
  <si>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</si>
  <si>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</si>
  <si>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</si>
  <si>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</si>
  <si>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</si>
  <si>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</si>
  <si>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</si>
  <si>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</si>
  <si>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</si>
  <si>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</si>
  <si>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</si>
  <si>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</si>
  <si>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</si>
  <si>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</si>
  <si>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</si>
  <si>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</si>
  <si>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</si>
  <si>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</si>
  <si>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</si>
  <si>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</si>
  <si>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</si>
  <si>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</si>
  <si>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</si>
  <si>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</si>
  <si>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</si>
  <si>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</si>
  <si>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</si>
  <si>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</si>
  <si>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</si>
  <si>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</si>
  <si>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</si>
  <si>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</si>
  <si>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</si>
  <si>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</si>
  <si>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</si>
  <si>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</si>
  <si>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</si>
  <si>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</si>
  <si>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</si>
  <si>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</si>
  <si>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</si>
  <si>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</si>
  <si>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</si>
  <si>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</si>
  <si>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</si>
  <si>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</si>
  <si>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</si>
  <si>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</si>
  <si>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</si>
  <si>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</si>
  <si>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</si>
  <si>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</si>
  <si>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</si>
  <si>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</si>
  <si>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</si>
  <si>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</si>
  <si>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</si>
  <si>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</si>
  <si>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</si>
  <si>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</si>
  <si>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</si>
  <si>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</si>
  <si>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</si>
  <si>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</si>
  <si>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</si>
  <si>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</si>
  <si>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</si>
  <si>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</si>
  <si>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</si>
  <si>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</si>
  <si>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</si>
  <si>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</si>
  <si>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</si>
  <si>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</si>
  <si>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</si>
  <si>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</si>
  <si>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</si>
  <si>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</si>
  <si>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</si>
  <si>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</si>
  <si>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</si>
  <si>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</si>
  <si>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</si>
  <si>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</si>
  <si>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</si>
  <si>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</si>
  <si>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</si>
  <si>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</si>
  <si>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</si>
  <si>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</si>
  <si>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</si>
  <si>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</si>
  <si>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</si>
  <si>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</si>
  <si>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</si>
  <si>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</si>
  <si>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</si>
  <si>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</si>
  <si>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</si>
  <si>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</si>
  <si>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</si>
  <si>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</si>
  <si>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</si>
  <si>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</si>
  <si>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</si>
  <si>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</si>
  <si>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</si>
  <si>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</si>
  <si>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</si>
  <si>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</si>
  <si>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</si>
  <si>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</si>
  <si>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</si>
  <si>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</si>
  <si>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</si>
  <si>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</si>
  <si>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</si>
  <si>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</si>
  <si>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</si>
  <si>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</si>
  <si>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</si>
  <si>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</si>
  <si>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</si>
  <si>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</si>
  <si>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</si>
  <si>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</si>
  <si>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</si>
  <si>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</si>
  <si>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</si>
  <si>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</si>
  <si>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</si>
  <si>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</si>
  <si>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</si>
  <si>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</si>
  <si>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</si>
  <si>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</si>
  <si>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</si>
  <si>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</si>
  <si>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</si>
  <si>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</si>
  <si>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</si>
  <si>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</si>
  <si>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</si>
  <si>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</si>
  <si>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</si>
  <si>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</si>
  <si>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</si>
  <si>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</si>
  <si>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</si>
  <si>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</si>
  <si>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</si>
  <si>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</si>
  <si>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</si>
  <si>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</si>
  <si>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</si>
  <si>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</si>
  <si>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</si>
  <si>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</si>
  <si>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</si>
  <si>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</si>
  <si>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</si>
  <si>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</si>
  <si>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</si>
  <si>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</si>
  <si>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</si>
  <si>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</si>
  <si>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</si>
  <si>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</si>
  <si>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</si>
  <si>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</si>
  <si>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</si>
  <si>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</si>
  <si>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</si>
  <si>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</si>
  <si>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</si>
  <si>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</si>
  <si>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</si>
  <si>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</si>
  <si>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</si>
  <si>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</si>
  <si>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</si>
  <si>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</si>
  <si>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</si>
  <si>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</si>
  <si>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</si>
  <si>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</si>
  <si>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</si>
  <si>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</si>
  <si>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</si>
  <si>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</si>
  <si>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</si>
  <si>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</si>
  <si>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</si>
  <si>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</si>
  <si>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</si>
  <si>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</si>
  <si>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</si>
  <si>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</si>
  <si>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</si>
  <si>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</si>
  <si>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</si>
  <si>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</si>
  <si>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</si>
  <si>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</si>
  <si>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</si>
  <si>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</si>
  <si>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</si>
  <si>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</si>
  <si>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</si>
  <si>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</si>
  <si>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</si>
  <si>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</si>
  <si>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</si>
  <si>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</si>
  <si>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</si>
  <si>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</si>
  <si>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</si>
  <si>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</si>
  <si>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</si>
  <si>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</si>
  <si>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</si>
  <si>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</si>
  <si>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</si>
  <si>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</si>
  <si>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</si>
  <si>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</si>
  <si>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</si>
  <si>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</si>
  <si>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</si>
  <si>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</si>
  <si>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</si>
  <si>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</si>
  <si>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</si>
  <si>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</si>
  <si>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</si>
  <si>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</si>
  <si>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</si>
  <si>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</si>
  <si>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</si>
  <si>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</si>
  <si>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</si>
  <si>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</si>
  <si>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</si>
  <si>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</si>
  <si>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</si>
  <si>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</si>
  <si>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</si>
  <si>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</si>
  <si>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</si>
  <si>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</si>
  <si>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</si>
  <si>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</si>
  <si>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</si>
  <si>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</si>
  <si>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</si>
  <si>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</si>
  <si>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</si>
  <si>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</si>
  <si>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</si>
  <si>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</si>
  <si>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</si>
  <si>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</si>
  <si>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</si>
  <si>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</si>
  <si>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</si>
  <si>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</si>
  <si>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</si>
  <si>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</si>
  <si>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</si>
  <si>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</si>
  <si>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</si>
  <si>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</si>
  <si>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</si>
  <si>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</si>
  <si>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</si>
  <si>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</si>
  <si>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</si>
  <si>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</si>
  <si>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</si>
  <si>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</si>
  <si>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</si>
  <si>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</si>
  <si>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</si>
  <si>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</si>
  <si>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</si>
  <si>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</si>
  <si>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</si>
  <si>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</si>
  <si>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</si>
  <si>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</si>
  <si>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</si>
  <si>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</si>
  <si>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</si>
  <si>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</si>
  <si>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</si>
  <si>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</si>
  <si>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</si>
  <si>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</si>
  <si>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</si>
  <si>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</si>
  <si>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</si>
  <si>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</si>
  <si>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</si>
  <si>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</si>
  <si>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</si>
  <si>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</si>
  <si>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</si>
  <si>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</si>
  <si>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</si>
  <si>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</si>
  <si>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</si>
  <si>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</si>
  <si>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</si>
  <si>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</si>
  <si>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</si>
  <si>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</si>
  <si>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</si>
  <si>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</si>
  <si>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</si>
  <si>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</si>
  <si>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</si>
  <si>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</si>
  <si>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</si>
  <si>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</si>
  <si>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</si>
  <si>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</si>
  <si>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</si>
  <si>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</si>
  <si>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</si>
  <si>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</si>
  <si>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</si>
  <si>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</si>
  <si>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</si>
  <si>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</si>
  <si>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</si>
  <si>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</si>
  <si>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</si>
  <si>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</si>
  <si>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</si>
  <si>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</si>
  <si>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</si>
  <si>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</si>
  <si>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</si>
  <si>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</si>
  <si>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</si>
  <si>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</si>
  <si>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</si>
  <si>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</si>
  <si>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</si>
  <si>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</si>
  <si>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</si>
  <si>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</si>
  <si>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</si>
  <si>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</si>
  <si>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</si>
  <si>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</si>
  <si>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</si>
  <si>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</si>
  <si>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</si>
  <si>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</si>
  <si>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</si>
  <si>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</si>
  <si>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</si>
  <si>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</si>
  <si>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</si>
  <si>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</si>
  <si>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</si>
  <si>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</si>
  <si>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</si>
  <si>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</si>
  <si>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</si>
  <si>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</si>
  <si>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</si>
  <si>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</si>
  <si>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</si>
  <si>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</si>
  <si>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</si>
  <si>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</si>
  <si>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</si>
  <si>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</si>
  <si>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</si>
  <si>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</si>
  <si>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</si>
  <si>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</si>
  <si>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</si>
  <si>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</si>
  <si>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</si>
  <si>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</si>
  <si>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</si>
  <si>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</si>
  <si>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</si>
  <si>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</si>
  <si>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</si>
  <si>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</si>
  <si>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</si>
  <si>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</si>
  <si>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</si>
  <si>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</si>
  <si>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</si>
  <si>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</si>
  <si>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</si>
  <si>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</si>
  <si>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</si>
  <si>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</si>
  <si>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</si>
  <si>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</si>
  <si>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</si>
  <si>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</si>
  <si>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</si>
  <si>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</si>
  <si>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</si>
  <si>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</si>
  <si>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</si>
  <si>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</si>
  <si>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</si>
  <si>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</si>
  <si>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</si>
  <si>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</si>
  <si>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</si>
  <si>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</si>
  <si>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</si>
  <si>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</si>
  <si>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</si>
  <si>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</si>
  <si>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</si>
  <si>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</si>
  <si>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</si>
  <si>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</si>
  <si>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</si>
  <si>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</si>
  <si>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</si>
  <si>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</si>
  <si>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</si>
  <si>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</si>
  <si>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</si>
  <si>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</si>
  <si>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</si>
  <si>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</si>
  <si>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</si>
  <si>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</si>
  <si>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</si>
  <si>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</si>
  <si>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</si>
  <si>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</si>
  <si>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</si>
  <si>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</si>
  <si>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</si>
  <si>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</si>
  <si>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</si>
  <si>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</si>
  <si>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</si>
  <si>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</si>
  <si>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</si>
  <si>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</si>
  <si>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</si>
  <si>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</si>
  <si>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</si>
  <si>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</si>
  <si>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</si>
  <si>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</si>
  <si>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</si>
  <si>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</si>
  <si>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</si>
  <si>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</si>
  <si>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</si>
  <si>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</si>
  <si>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</si>
  <si>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</si>
  <si>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</si>
  <si>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</si>
  <si>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</si>
  <si>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</si>
  <si>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</si>
  <si>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</si>
  <si>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</si>
  <si>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</si>
  <si>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</si>
  <si>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</si>
  <si>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</si>
  <si>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</si>
  <si>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</si>
  <si>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</si>
  <si>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</si>
  <si>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</si>
  <si>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</si>
  <si>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</si>
  <si>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</si>
  <si>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</si>
  <si>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</si>
  <si>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</si>
  <si>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</si>
  <si>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</si>
  <si>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</si>
  <si>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</si>
  <si>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</si>
  <si>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</si>
  <si>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</si>
  <si>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</si>
  <si>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</si>
  <si>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</si>
  <si>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</si>
  <si>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</si>
  <si>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</si>
  <si>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</si>
  <si>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</si>
  <si>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</si>
  <si>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</si>
  <si>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</si>
  <si>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</si>
  <si>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</si>
  <si>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</si>
  <si>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</si>
  <si>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</si>
  <si>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</si>
  <si>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</si>
  <si>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</si>
  <si>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</si>
  <si>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</si>
  <si>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</si>
  <si>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</si>
  <si>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</si>
  <si>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</si>
  <si>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</si>
  <si>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</si>
  <si>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</si>
  <si>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</si>
  <si>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</si>
  <si>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</si>
  <si>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</si>
  <si>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</si>
  <si>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</si>
  <si>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</si>
  <si>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</si>
  <si>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</si>
  <si>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</si>
  <si>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</si>
  <si>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</si>
  <si>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</si>
  <si>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</si>
  <si>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</si>
  <si>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</si>
  <si>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</si>
  <si>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</si>
  <si>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</si>
  <si>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</si>
  <si>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</si>
  <si>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</si>
  <si>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</si>
  <si>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</si>
  <si>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</si>
  <si>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</si>
  <si>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</si>
  <si>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</si>
  <si>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</si>
  <si>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</si>
  <si>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</si>
  <si>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</si>
  <si>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</si>
  <si>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</si>
  <si>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</si>
  <si>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</si>
  <si>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</si>
  <si>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</si>
  <si>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</si>
  <si>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</si>
  <si>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</si>
  <si>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</si>
  <si>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</si>
  <si>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</si>
  <si>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</si>
  <si>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</si>
  <si>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</si>
  <si>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</si>
  <si>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</si>
  <si>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</si>
  <si>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</si>
  <si>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</si>
  <si>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</si>
  <si>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</si>
  <si>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</si>
  <si>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</si>
  <si>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</si>
  <si>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</si>
  <si>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</si>
  <si>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</si>
  <si>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</si>
  <si>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</si>
  <si>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</si>
  <si>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</si>
  <si>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</si>
  <si>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</si>
  <si>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</si>
  <si>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</si>
  <si>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</si>
  <si>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</si>
  <si>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</si>
  <si>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</si>
  <si>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</si>
  <si>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</si>
  <si>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</si>
  <si>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</si>
  <si>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</si>
  <si>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</si>
  <si>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</si>
  <si>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</si>
  <si>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</si>
  <si>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</si>
  <si>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</si>
  <si>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</si>
  <si>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</si>
  <si>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</si>
  <si>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</si>
  <si>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</si>
  <si>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</si>
  <si>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</si>
  <si>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</si>
  <si>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</si>
  <si>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</si>
  <si>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</si>
  <si>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</si>
  <si>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</si>
  <si>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</si>
  <si>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</si>
  <si>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</si>
  <si>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</si>
  <si>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</si>
  <si>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</si>
  <si>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</si>
  <si>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</si>
  <si>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</si>
  <si>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</si>
  <si>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</si>
  <si>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</si>
  <si>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</si>
  <si>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</si>
  <si>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</si>
  <si>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</si>
  <si>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</si>
  <si>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</si>
  <si>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</si>
  <si>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</si>
  <si>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</si>
  <si>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</si>
  <si>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</si>
  <si>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</si>
  <si>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</si>
  <si>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</si>
  <si>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</si>
  <si>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</si>
  <si>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</si>
  <si>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</si>
  <si>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</si>
  <si>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</si>
  <si>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</si>
  <si>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</si>
  <si>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</si>
  <si>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</si>
  <si>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</si>
  <si>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</si>
  <si>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</si>
  <si>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</si>
  <si>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</si>
  <si>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</si>
  <si>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</si>
  <si>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</si>
  <si>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</si>
  <si>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</si>
  <si>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</si>
  <si>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</si>
  <si>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</si>
  <si>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</si>
  <si>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</si>
  <si>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</si>
  <si>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</si>
  <si>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</si>
  <si>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</si>
  <si>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</si>
  <si>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</si>
  <si>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</si>
  <si>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</si>
  <si>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</si>
  <si>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</si>
  <si>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</si>
  <si>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</si>
  <si>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</si>
  <si>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</si>
  <si>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</si>
  <si>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</si>
  <si>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</si>
  <si>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</si>
  <si>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</si>
  <si>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</si>
  <si>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</si>
  <si>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</si>
  <si>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</si>
  <si>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</si>
  <si>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</si>
  <si>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</si>
  <si>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</si>
  <si>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</si>
  <si>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</si>
  <si>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</si>
  <si>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</si>
  <si>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</si>
  <si>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</si>
  <si>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</si>
  <si>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</si>
  <si>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</si>
  <si>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</si>
  <si>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</si>
  <si>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</si>
  <si>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</si>
  <si>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</si>
  <si>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</si>
  <si>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</si>
  <si>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</si>
  <si>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</si>
  <si>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</si>
  <si>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</si>
  <si>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</si>
  <si>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</si>
  <si>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</si>
  <si>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</si>
  <si>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</si>
  <si>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</si>
  <si>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</si>
  <si>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</si>
  <si>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</si>
  <si>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</si>
  <si>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</si>
  <si>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</si>
  <si>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</si>
  <si>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</si>
  <si>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</si>
  <si>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</si>
  <si>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</si>
  <si>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</si>
  <si>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</si>
  <si>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</si>
  <si>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</si>
  <si>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</si>
  <si>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</si>
  <si>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</si>
  <si>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</si>
  <si>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</si>
  <si>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</si>
  <si>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</si>
  <si>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</si>
  <si>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</si>
  <si>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</si>
  <si>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</si>
  <si>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</si>
  <si>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</si>
  <si>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</si>
  <si>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</si>
  <si>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</si>
  <si>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</si>
  <si>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</si>
  <si>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</si>
  <si>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</si>
  <si>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</si>
  <si>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</si>
  <si>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</si>
  <si>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</si>
  <si>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</si>
  <si>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</si>
  <si>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</si>
  <si>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</si>
  <si>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</si>
  <si>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</si>
  <si>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</si>
  <si>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</si>
  <si>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</si>
  <si>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</si>
  <si>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</si>
  <si>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</si>
  <si>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</si>
  <si>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</si>
  <si>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</si>
  <si>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</si>
  <si>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</si>
  <si>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</si>
  <si>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</si>
  <si>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</si>
  <si>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</si>
  <si>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</si>
  <si>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</si>
  <si>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</si>
  <si>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</si>
  <si>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</si>
  <si>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</si>
  <si>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</si>
  <si>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</si>
  <si>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</si>
  <si>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</si>
  <si>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</si>
  <si>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</si>
  <si>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</si>
  <si>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</si>
  <si>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</si>
  <si>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</si>
  <si>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</si>
  <si>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</si>
  <si>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</si>
  <si>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</si>
  <si>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</si>
  <si>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</si>
  <si>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</si>
  <si>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</si>
  <si>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</si>
  <si>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</si>
  <si>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</si>
  <si>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</si>
  <si>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</si>
  <si>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</si>
  <si>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</si>
  <si>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</si>
  <si>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</si>
  <si>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</si>
  <si>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</si>
  <si>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</si>
  <si>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</si>
  <si>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</si>
  <si>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</si>
  <si>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</si>
  <si>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</si>
  <si>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</si>
  <si>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</si>
  <si>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</si>
  <si>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</si>
  <si>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</si>
  <si>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</si>
  <si>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</si>
  <si>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</si>
  <si>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</si>
  <si>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</si>
  <si>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</si>
  <si>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</si>
  <si>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</si>
  <si>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</si>
  <si>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</si>
  <si>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</si>
  <si>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</si>
  <si>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</si>
  <si>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</si>
  <si>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</si>
  <si>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</si>
  <si>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</si>
  <si>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</si>
  <si>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</si>
  <si>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</si>
  <si>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</si>
  <si>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</si>
  <si>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</si>
  <si>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</si>
  <si>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</si>
  <si>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</si>
  <si>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</si>
  <si>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</si>
  <si>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</si>
  <si>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</si>
  <si>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</si>
  <si>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</si>
  <si>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</si>
  <si>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</si>
  <si>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</si>
  <si>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</si>
  <si>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</si>
  <si>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</si>
  <si>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</si>
  <si>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</si>
  <si>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</si>
  <si>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</si>
  <si>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</si>
  <si>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</si>
  <si>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</si>
  <si>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</si>
  <si>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</si>
  <si>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</si>
  <si>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</si>
  <si>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</si>
  <si>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</si>
  <si>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</si>
  <si>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</si>
  <si>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</si>
  <si>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</si>
  <si>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</si>
  <si>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</si>
  <si>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</si>
  <si>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</si>
  <si>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</si>
  <si>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</si>
  <si>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</si>
  <si>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</si>
  <si>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</si>
  <si>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</si>
  <si>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</si>
  <si>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</si>
  <si>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</si>
  <si>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</si>
  <si>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</si>
  <si>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</si>
  <si>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</si>
  <si>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</si>
  <si>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</si>
  <si>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</si>
  <si>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</si>
  <si>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</si>
  <si>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</si>
  <si>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</si>
  <si>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</si>
  <si>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</si>
  <si>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</si>
  <si>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</si>
  <si>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</si>
  <si>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</si>
  <si>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</si>
  <si>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</si>
  <si>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</si>
  <si>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</si>
  <si>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</si>
  <si>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</si>
  <si>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</si>
  <si>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</si>
  <si>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</si>
  <si>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</si>
  <si>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</si>
  <si>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</si>
  <si>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</si>
  <si>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</si>
  <si>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</si>
  <si>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</si>
  <si>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</si>
  <si>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</si>
  <si>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</si>
  <si>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</si>
  <si>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</si>
  <si>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</si>
  <si>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</si>
  <si>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</si>
  <si>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</si>
  <si>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</si>
  <si>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</si>
  <si>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</si>
  <si>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</si>
  <si>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</si>
  <si>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</si>
  <si>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</si>
  <si>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</si>
  <si>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</si>
  <si>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</si>
  <si>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</si>
  <si>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</si>
  <si>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</si>
  <si>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</si>
  <si>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</si>
  <si>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</si>
  <si>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</si>
  <si>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</si>
  <si>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</si>
  <si>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</si>
  <si>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</si>
  <si>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</si>
  <si>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</si>
  <si>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</si>
  <si>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</si>
  <si>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</si>
  <si>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</si>
  <si>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</si>
  <si>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</si>
  <si>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</si>
  <si>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</si>
  <si>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</si>
  <si>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</si>
  <si>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</si>
  <si>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</si>
  <si>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</si>
  <si>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</si>
  <si>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</si>
  <si>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</si>
  <si>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</si>
  <si>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</si>
  <si>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</si>
  <si>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</si>
  <si>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</si>
  <si>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</si>
  <si>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</si>
  <si>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</si>
  <si>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</si>
  <si>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</si>
  <si>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</si>
  <si>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</si>
  <si>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</si>
  <si>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</si>
  <si>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</si>
  <si>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</si>
  <si>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</si>
  <si>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</si>
  <si>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</si>
  <si>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</si>
  <si>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</si>
  <si>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</si>
  <si>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</si>
  <si>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</si>
  <si>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</si>
  <si>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</si>
  <si>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</si>
  <si>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</si>
  <si>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</si>
  <si>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</si>
  <si>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</si>
  <si>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</si>
  <si>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</si>
  <si>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</si>
  <si>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</si>
  <si>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</si>
  <si>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</si>
  <si>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</si>
  <si>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</si>
  <si>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</si>
  <si>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</si>
  <si>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</si>
  <si>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</si>
  <si>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</si>
  <si>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</si>
  <si>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</si>
  <si>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</si>
  <si>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</si>
  <si>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</si>
  <si>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</si>
  <si>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</si>
  <si>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</si>
  <si>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</si>
  <si>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</si>
  <si>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</si>
  <si>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</si>
  <si>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</si>
  <si>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</si>
  <si>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</si>
  <si>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</si>
  <si>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</si>
  <si>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</si>
  <si>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</si>
  <si>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</si>
  <si>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</si>
  <si>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</si>
  <si>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</si>
  <si>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</si>
  <si>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</si>
  <si>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</si>
  <si>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</si>
  <si>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</si>
  <si>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</si>
  <si>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</si>
  <si>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</si>
  <si>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</si>
  <si>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</si>
  <si>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</si>
  <si>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</si>
  <si>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</si>
  <si>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</si>
  <si>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</si>
  <si>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</si>
  <si>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</si>
  <si>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</si>
  <si>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</si>
  <si>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</si>
  <si>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</si>
  <si>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</si>
  <si>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</si>
  <si>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</si>
  <si>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</si>
  <si>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</si>
  <si>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</si>
  <si>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</si>
  <si>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</si>
  <si>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</si>
  <si>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</si>
  <si>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</si>
  <si>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</si>
  <si>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</si>
  <si>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</si>
  <si>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</si>
  <si>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</si>
  <si>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</si>
  <si>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</si>
  <si>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</si>
  <si>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</si>
  <si>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</si>
  <si>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</si>
  <si>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</si>
  <si>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</si>
  <si>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</si>
  <si>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</si>
  <si>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</si>
  <si>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</si>
  <si>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</si>
  <si>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</si>
  <si>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</si>
  <si>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</si>
  <si>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</si>
  <si>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</si>
  <si>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</si>
  <si>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</si>
  <si>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</si>
  <si>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</si>
  <si>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</si>
  <si>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</si>
  <si>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</si>
  <si>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</si>
  <si>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</si>
  <si>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</si>
  <si>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</si>
  <si>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</si>
  <si>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</si>
  <si>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</si>
  <si>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</si>
  <si>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</si>
  <si>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</si>
  <si>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</si>
  <si>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</si>
  <si>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</si>
  <si>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</si>
  <si>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</si>
  <si>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</si>
  <si>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</si>
  <si>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</si>
  <si>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</si>
  <si>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</si>
  <si>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</si>
  <si>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</si>
  <si>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</si>
  <si>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</si>
  <si>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</si>
  <si>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</si>
  <si>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</si>
  <si>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</si>
  <si>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</si>
  <si>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</si>
  <si>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</si>
  <si>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</si>
  <si>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</si>
  <si>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</si>
  <si>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</si>
  <si>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</si>
  <si>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</si>
  <si>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</si>
  <si>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</si>
  <si>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</si>
  <si>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</si>
  <si>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</si>
  <si>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</si>
  <si>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</si>
  <si>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</si>
  <si>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</si>
  <si>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</si>
  <si>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</si>
  <si>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</si>
  <si>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</si>
  <si>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</si>
  <si>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</si>
  <si>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</si>
  <si>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</si>
  <si>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</si>
  <si>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</si>
  <si>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</si>
  <si>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</si>
  <si>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</si>
  <si>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</si>
  <si>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</si>
  <si>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</si>
  <si>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</si>
  <si>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</si>
  <si>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</si>
  <si>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</si>
  <si>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</si>
  <si>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</si>
  <si>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</si>
  <si>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</si>
  <si>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</si>
  <si>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</si>
  <si>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</si>
  <si>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</si>
  <si>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</si>
  <si>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</si>
  <si>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</si>
  <si>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</si>
  <si>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</si>
  <si>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</si>
  <si>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</si>
  <si>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</si>
  <si>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</si>
  <si>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</si>
  <si>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</si>
  <si>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</si>
  <si>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</si>
  <si>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</si>
  <si>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</si>
  <si>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</si>
  <si>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</si>
  <si>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</si>
  <si>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</si>
  <si>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</si>
  <si>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</si>
  <si>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</si>
  <si>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</si>
  <si>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</si>
  <si>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</si>
  <si>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</si>
  <si>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</si>
  <si>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</si>
  <si>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</si>
  <si>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</si>
  <si>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</si>
  <si>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</si>
  <si>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</si>
  <si>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</si>
  <si>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</si>
  <si>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</si>
  <si>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</si>
  <si>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</si>
  <si>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</si>
  <si>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</si>
  <si>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</si>
  <si>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</si>
  <si>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</si>
  <si>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</si>
  <si>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</si>
  <si>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</si>
  <si>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</si>
  <si>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</si>
  <si>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</si>
  <si>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</si>
  <si>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</si>
  <si>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</si>
  <si>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</si>
  <si>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</si>
  <si>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</si>
  <si>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</si>
  <si>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</si>
  <si>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</si>
  <si>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</si>
  <si>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</si>
  <si>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</si>
  <si>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</si>
  <si>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</si>
  <si>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</si>
  <si>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</si>
  <si>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</si>
  <si>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</si>
  <si>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</si>
  <si>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</si>
  <si>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</si>
  <si>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</si>
  <si>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</si>
  <si>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</si>
  <si>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</si>
  <si>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</si>
  <si>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</si>
  <si>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</si>
  <si>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</si>
  <si>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</si>
  <si>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</si>
  <si>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</si>
  <si>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</si>
  <si>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</si>
  <si>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</si>
  <si>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</si>
  <si>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</si>
  <si>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</si>
  <si>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</si>
  <si>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</si>
  <si>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</si>
  <si>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</si>
  <si>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</si>
  <si>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</si>
  <si>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</si>
  <si>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</si>
  <si>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</si>
  <si>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</si>
  <si>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</si>
  <si>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</si>
  <si>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</si>
  <si>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</si>
  <si>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</si>
  <si>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</si>
  <si>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</si>
  <si>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</si>
  <si>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</si>
  <si>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</si>
  <si>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</si>
  <si>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</si>
  <si>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</si>
  <si>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</si>
  <si>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</si>
  <si>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</si>
  <si>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</si>
  <si>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</si>
  <si>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</si>
  <si>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</si>
  <si>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</si>
  <si>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</si>
  <si>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</si>
  <si>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</si>
  <si>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</si>
  <si>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</si>
  <si>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</si>
  <si>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</si>
  <si>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</si>
  <si>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</si>
  <si>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</si>
  <si>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</si>
  <si>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</si>
  <si>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</si>
  <si>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</si>
  <si>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</si>
  <si>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</si>
  <si>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</si>
  <si>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</si>
  <si>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</si>
  <si>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</si>
  <si>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</si>
  <si>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</si>
  <si>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</si>
  <si>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</si>
  <si>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</si>
  <si>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</si>
  <si>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</si>
  <si>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</si>
  <si>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</si>
  <si>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</si>
  <si>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</si>
  <si>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</si>
  <si>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</si>
  <si>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</si>
  <si>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</si>
  <si>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</si>
  <si>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</si>
  <si>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</si>
  <si>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</si>
  <si>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</si>
  <si>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</si>
  <si>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</si>
  <si>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</si>
  <si>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</si>
  <si>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</si>
  <si>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</si>
  <si>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</si>
  <si>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</si>
  <si>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</si>
  <si>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</si>
  <si>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</si>
  <si>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</si>
  <si>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</si>
  <si>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</si>
  <si>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</si>
  <si>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</si>
  <si>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</si>
  <si>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</si>
  <si>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</si>
  <si>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</si>
  <si>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</si>
  <si>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</si>
  <si>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</si>
  <si>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</si>
  <si>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</si>
  <si>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</si>
  <si>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</si>
  <si>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</si>
  <si>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</si>
  <si>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</si>
  <si>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</si>
  <si>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</si>
  <si>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</si>
  <si>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</si>
  <si>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</si>
  <si>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</si>
  <si>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</si>
  <si>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</si>
  <si>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</si>
  <si>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</si>
  <si>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</si>
  <si>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</si>
  <si>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</si>
  <si>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</si>
  <si>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</si>
  <si>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</si>
  <si>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</si>
  <si>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</si>
  <si>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</si>
  <si>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</si>
  <si>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</si>
  <si>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</si>
  <si>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</si>
  <si>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</si>
  <si>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</si>
  <si>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</si>
  <si>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</si>
  <si>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</si>
  <si>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</si>
  <si>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</si>
  <si>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</si>
  <si>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</si>
  <si>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</si>
  <si>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</si>
  <si>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</si>
  <si>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</si>
  <si>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</si>
  <si>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</si>
  <si>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</si>
  <si>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</si>
  <si>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</si>
  <si>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</si>
  <si>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</si>
  <si>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</si>
  <si>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</si>
  <si>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</si>
  <si>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</si>
  <si>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</si>
  <si>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</si>
  <si>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</si>
  <si>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</si>
  <si>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</si>
  <si>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</si>
  <si>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</si>
  <si>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</si>
  <si>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</si>
  <si>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</si>
  <si>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</si>
  <si>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</si>
  <si>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</si>
  <si>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</si>
  <si>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</si>
  <si>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</si>
  <si>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</si>
  <si>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</si>
  <si>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</si>
  <si>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</si>
  <si>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</si>
  <si>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</si>
  <si>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</si>
  <si>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</si>
  <si>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</si>
  <si>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</si>
  <si>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</si>
  <si>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</si>
  <si>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</si>
  <si>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</si>
  <si>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</si>
  <si>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</si>
  <si>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</si>
  <si>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</si>
  <si>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</si>
  <si>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</si>
  <si>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</si>
  <si>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</si>
  <si>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</si>
  <si>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</si>
  <si>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</si>
  <si>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</si>
  <si>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</si>
  <si>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</si>
  <si>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</si>
  <si>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</si>
  <si>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</si>
  <si>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</si>
  <si>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</si>
  <si>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</si>
  <si>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</si>
  <si>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</si>
  <si>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</si>
  <si>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</si>
  <si>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</si>
  <si>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</si>
  <si>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</si>
  <si>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</si>
  <si>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</si>
  <si>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</si>
  <si>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</si>
  <si>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</si>
  <si>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</si>
  <si>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</si>
  <si>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</si>
  <si>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</si>
  <si>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</si>
  <si>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</si>
  <si>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</si>
  <si>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</si>
  <si>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</si>
  <si>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</si>
  <si>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</si>
  <si>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</si>
  <si>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</si>
  <si>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</si>
  <si>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</si>
  <si>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</si>
  <si>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</si>
  <si>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</si>
  <si>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</si>
  <si>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</si>
  <si>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</si>
  <si>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</si>
  <si>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</si>
  <si>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</si>
  <si>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</si>
  <si>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</si>
  <si>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</si>
  <si>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</si>
  <si>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</si>
  <si>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</si>
  <si>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</si>
  <si>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</si>
  <si>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</si>
  <si>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</si>
  <si>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</si>
  <si>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</si>
  <si>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</si>
  <si>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</si>
  <si>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</si>
  <si>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</si>
  <si>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</si>
  <si>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</si>
  <si>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</si>
  <si>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</si>
  <si>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</si>
  <si>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</si>
  <si>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</si>
  <si>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</si>
  <si>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</si>
  <si>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</si>
  <si>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</si>
  <si>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</si>
  <si>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</si>
  <si>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</si>
  <si>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</si>
  <si>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</si>
  <si>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</si>
  <si>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</si>
  <si>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</si>
  <si>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</si>
  <si>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</si>
  <si>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</si>
  <si>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</si>
  <si>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</si>
  <si>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</si>
  <si>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</si>
  <si>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</si>
  <si>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</si>
  <si>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</si>
  <si>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</si>
  <si>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</si>
  <si>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</si>
  <si>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</si>
  <si>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</si>
  <si>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</si>
  <si>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</si>
  <si>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</si>
  <si>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</si>
  <si>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</si>
  <si>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</si>
  <si>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</si>
  <si>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</si>
  <si>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</si>
  <si>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</si>
  <si>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</si>
  <si>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</si>
  <si>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</si>
  <si>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</si>
  <si>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</si>
  <si>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</si>
  <si>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</si>
  <si>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</si>
  <si>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</si>
  <si>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</si>
  <si>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</si>
  <si>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</si>
  <si>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</si>
  <si>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</si>
  <si>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</si>
  <si>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</si>
  <si>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</si>
  <si>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</si>
  <si>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</si>
  <si>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</si>
  <si>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</si>
  <si>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</si>
  <si>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</si>
  <si>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</si>
  <si>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</si>
  <si>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</si>
  <si>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</si>
  <si>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</si>
  <si>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</si>
  <si>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</si>
  <si>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</si>
  <si>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</si>
  <si>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</si>
  <si>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</si>
  <si>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</si>
  <si>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</si>
  <si>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</si>
  <si>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</si>
  <si>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</si>
  <si>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</si>
  <si>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</si>
  <si>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</si>
  <si>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</si>
  <si>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</si>
  <si>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</si>
  <si>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</si>
  <si>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</si>
  <si>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</si>
  <si>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</si>
  <si>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</si>
  <si>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</si>
  <si>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</si>
  <si>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</si>
  <si>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</si>
  <si>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</si>
  <si>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</si>
  <si>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</si>
  <si>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</si>
  <si>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</si>
  <si>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</si>
  <si>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</si>
  <si>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</si>
  <si>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</si>
  <si>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</si>
  <si>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</si>
  <si>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</si>
  <si>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</si>
  <si>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</si>
  <si>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</si>
  <si>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</si>
  <si>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</si>
  <si>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</si>
  <si>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</si>
  <si>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</si>
  <si>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</si>
  <si>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</si>
  <si>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</si>
  <si>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</si>
  <si>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</si>
  <si>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</si>
  <si>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</si>
  <si>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</si>
  <si>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</si>
  <si>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</si>
  <si>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</si>
  <si>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</si>
  <si>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</si>
  <si>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</si>
  <si>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</si>
  <si>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</si>
  <si>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</si>
  <si>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</si>
  <si>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</si>
  <si>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</si>
  <si>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</si>
  <si>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</si>
  <si>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</si>
  <si>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</si>
  <si>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</si>
  <si>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</si>
  <si>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</si>
  <si>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</si>
  <si>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</si>
  <si>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</si>
  <si>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</si>
  <si>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</si>
  <si>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</si>
  <si>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</si>
  <si>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</si>
  <si>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</si>
  <si>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</si>
  <si>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</si>
  <si>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</si>
  <si>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</si>
  <si>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</si>
  <si>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</si>
  <si>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</si>
  <si>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</si>
  <si>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</si>
  <si>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</si>
  <si>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</si>
  <si>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</si>
  <si>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</si>
  <si>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</si>
  <si>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</si>
  <si>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</si>
  <si>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</si>
  <si>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</si>
  <si>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</si>
  <si>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</si>
  <si>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</si>
  <si>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</si>
  <si>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</si>
  <si>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</si>
  <si>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</si>
  <si>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</si>
  <si>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</si>
  <si>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</si>
  <si>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</si>
  <si>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</si>
  <si>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</si>
  <si>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</si>
  <si>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</si>
  <si>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</si>
  <si>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</si>
  <si>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</si>
  <si>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</si>
  <si>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</si>
  <si>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</si>
  <si>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</si>
  <si>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</si>
  <si>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</si>
  <si>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</si>
  <si>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</si>
  <si>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</si>
  <si>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</si>
  <si>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</si>
  <si>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</si>
  <si>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</si>
  <si>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</si>
  <si>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</si>
  <si>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</si>
  <si>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</si>
  <si>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</si>
  <si>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</si>
  <si>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</si>
  <si>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</si>
  <si>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</si>
  <si>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</si>
  <si>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</si>
  <si>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</si>
  <si>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</si>
  <si>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</si>
  <si>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</si>
  <si>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</si>
  <si>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</si>
  <si>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</si>
  <si>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</si>
  <si>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</si>
  <si>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</si>
  <si>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</si>
  <si>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</si>
  <si>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</si>
  <si>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</si>
  <si>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</si>
  <si>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</si>
  <si>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</si>
  <si>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</si>
  <si>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</si>
  <si>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</si>
  <si>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</si>
  <si>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</si>
  <si>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</si>
  <si>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</si>
  <si>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</si>
  <si>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</si>
  <si>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</si>
  <si>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</si>
  <si>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</si>
  <si>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</si>
  <si>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</si>
  <si>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</si>
  <si>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</si>
  <si>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</si>
  <si>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</si>
  <si>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</si>
  <si>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</si>
  <si>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</si>
  <si>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</si>
  <si>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</si>
  <si>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</si>
  <si>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</si>
  <si>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</si>
  <si>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</si>
  <si>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</si>
  <si>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</si>
  <si>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</si>
  <si>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</si>
  <si>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</si>
  <si>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</si>
  <si>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</si>
  <si>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</si>
  <si>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</si>
  <si>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</si>
  <si>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</si>
  <si>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</si>
  <si>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</si>
  <si>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</si>
  <si>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</si>
  <si>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</si>
  <si>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</si>
  <si>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</si>
  <si>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</si>
  <si>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</si>
  <si>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</si>
  <si>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</si>
  <si>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</si>
  <si>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</si>
  <si>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</si>
  <si>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</si>
  <si>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</si>
  <si>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</si>
  <si>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</si>
  <si>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</si>
  <si>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</si>
  <si>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</si>
  <si>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</si>
  <si>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</si>
  <si>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</si>
  <si>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</si>
  <si>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</si>
  <si>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</si>
  <si>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</si>
  <si>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</si>
  <si>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</si>
  <si>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</si>
  <si>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</si>
  <si>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</si>
  <si>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</si>
  <si>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</si>
  <si>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</si>
  <si>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</si>
  <si>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</si>
  <si>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</si>
  <si>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</si>
  <si>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</si>
  <si>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</si>
  <si>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</si>
  <si>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</si>
  <si>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</si>
  <si>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</si>
  <si>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</si>
  <si>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</si>
  <si>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</si>
  <si>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</si>
  <si>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</si>
  <si>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</si>
  <si>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</si>
  <si>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</si>
  <si>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</si>
  <si>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</si>
  <si>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</si>
  <si>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</si>
  <si>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</si>
  <si>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</si>
  <si>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</si>
  <si>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</si>
  <si>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</si>
  <si>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</si>
  <si>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</si>
  <si>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</si>
  <si>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</si>
  <si>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</si>
  <si>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</si>
  <si>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</si>
  <si>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</si>
  <si>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</si>
  <si>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</si>
  <si>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</si>
  <si>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</si>
  <si>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</si>
  <si>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</si>
  <si>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</si>
  <si>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</si>
  <si>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</si>
  <si>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</si>
  <si>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</si>
  <si>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</si>
  <si>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</si>
  <si>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</si>
  <si>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</si>
  <si>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</si>
  <si>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</si>
  <si>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</si>
  <si>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</si>
  <si>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</si>
  <si>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</si>
  <si>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</si>
  <si>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</si>
  <si>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</si>
  <si>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</si>
  <si>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</si>
  <si>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</si>
  <si>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</si>
  <si>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</si>
  <si>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</si>
  <si>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</si>
  <si>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</si>
  <si>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</si>
  <si>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</si>
  <si>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</si>
  <si>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</si>
  <si>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</si>
  <si>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</si>
  <si>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</si>
  <si>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</si>
  <si>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</si>
  <si>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</si>
  <si>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</si>
  <si>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</si>
  <si>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</si>
  <si>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</si>
  <si>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</si>
  <si>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</si>
  <si>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</si>
  <si>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</si>
  <si>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</si>
  <si>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</si>
  <si>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</si>
  <si>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</si>
  <si>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</si>
  <si>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</si>
  <si>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</si>
  <si>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</si>
  <si>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</si>
  <si>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</si>
  <si>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</si>
  <si>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</si>
  <si>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</si>
  <si>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</si>
  <si>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</si>
  <si>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</si>
  <si>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</si>
  <si>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</si>
  <si>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</si>
  <si>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</si>
  <si>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</si>
  <si>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</si>
  <si>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</si>
  <si>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</si>
  <si>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</si>
  <si>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</si>
  <si>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</si>
  <si>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</si>
  <si>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</si>
  <si>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</si>
  <si>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</si>
  <si>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</si>
  <si>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</si>
  <si>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</si>
  <si>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</si>
  <si>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</si>
  <si>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</si>
  <si>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</si>
  <si>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</si>
  <si>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</si>
  <si>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</si>
  <si>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</si>
  <si>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</si>
  <si>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</si>
  <si>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</si>
  <si>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</si>
  <si>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</si>
  <si>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</si>
  <si>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</si>
  <si>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</si>
  <si>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</si>
  <si>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</si>
  <si>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</si>
  <si>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</si>
  <si>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</si>
  <si>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</si>
  <si>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</si>
  <si>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</si>
  <si>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</si>
  <si>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</si>
  <si>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</si>
  <si>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</si>
  <si>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</si>
  <si>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</si>
  <si>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</si>
  <si>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</si>
  <si>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</si>
  <si>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</si>
  <si>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</si>
  <si>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</si>
  <si>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</si>
  <si>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</si>
  <si>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</si>
  <si>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</si>
  <si>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</si>
  <si>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</si>
  <si>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</si>
  <si>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</si>
  <si>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</si>
  <si>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</si>
  <si>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</si>
  <si>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</si>
  <si>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</si>
  <si>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</si>
  <si>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</si>
  <si>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</si>
  <si>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</si>
  <si>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</si>
  <si>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</si>
  <si>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</si>
  <si>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</si>
  <si>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</si>
  <si>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</si>
  <si>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</si>
  <si>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</si>
  <si>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</si>
  <si>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</si>
  <si>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</si>
  <si>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</si>
  <si>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</si>
  <si>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</si>
  <si>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</si>
  <si>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</si>
  <si>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</si>
  <si>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</si>
  <si>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</si>
  <si>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</si>
  <si>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</si>
  <si>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</si>
  <si>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</si>
  <si>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</si>
  <si>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</si>
  <si>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</si>
  <si>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</si>
  <si>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</si>
  <si>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</si>
  <si>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</si>
  <si>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</si>
  <si>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</si>
  <si>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</si>
  <si>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</si>
  <si>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</si>
  <si>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</si>
  <si>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</si>
  <si>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</si>
  <si>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</si>
  <si>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</si>
  <si>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</si>
  <si>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</si>
  <si>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</si>
  <si>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</si>
  <si>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</si>
  <si>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</si>
  <si>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</si>
  <si>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</si>
  <si>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</si>
  <si>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</si>
  <si>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</si>
  <si>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</si>
  <si>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</si>
  <si>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</si>
  <si>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</si>
  <si>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</si>
  <si>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</si>
  <si>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</si>
  <si>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</si>
  <si>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</si>
  <si>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</si>
  <si>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</si>
  <si>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</si>
  <si>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</si>
  <si>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</si>
  <si>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</si>
  <si>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</si>
  <si>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</si>
  <si>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</si>
  <si>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</si>
  <si>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</si>
  <si>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</si>
  <si>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</si>
  <si>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</si>
  <si>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</si>
  <si>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</si>
  <si>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</si>
  <si>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</si>
  <si>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</si>
  <si>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</si>
  <si>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</si>
  <si>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</si>
  <si>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</si>
  <si>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</si>
  <si>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</si>
  <si>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</si>
  <si>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</si>
  <si>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</si>
  <si>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</si>
  <si>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</si>
  <si>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</si>
  <si>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</si>
  <si>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</si>
  <si>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</si>
  <si>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</si>
  <si>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</si>
  <si>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</si>
  <si>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</si>
  <si>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</si>
  <si>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</si>
  <si>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</si>
  <si>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</si>
  <si>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</si>
  <si>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</si>
  <si>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</si>
  <si>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</si>
  <si>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</si>
  <si>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</si>
  <si>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</si>
  <si>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</si>
  <si>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</si>
  <si>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</si>
  <si>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</si>
  <si>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</si>
  <si>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</si>
  <si>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</si>
  <si>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</si>
  <si>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</si>
  <si>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</si>
  <si>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</si>
  <si>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</si>
  <si>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</si>
  <si>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</si>
  <si>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</si>
  <si>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</si>
  <si>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</si>
  <si>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</si>
  <si>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</si>
  <si>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</si>
  <si>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</si>
  <si>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</si>
  <si>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</si>
  <si>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</si>
  <si>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</si>
  <si>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</si>
  <si>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</si>
  <si>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</si>
  <si>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</si>
  <si>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</si>
  <si>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</si>
  <si>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</si>
  <si>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</si>
  <si>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</si>
  <si>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</si>
  <si>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</si>
  <si>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</si>
  <si>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</si>
  <si>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</si>
  <si>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</si>
  <si>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</si>
  <si>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</si>
  <si>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</si>
  <si>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</si>
  <si>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</si>
  <si>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</si>
  <si>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</si>
  <si>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</si>
  <si>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</si>
  <si>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</si>
  <si>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</si>
  <si>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</si>
  <si>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</si>
  <si>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</si>
  <si>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</si>
  <si>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</si>
  <si>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</si>
  <si>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</si>
  <si>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</si>
  <si>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</si>
  <si>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</si>
  <si>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</si>
  <si>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</si>
  <si>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</si>
  <si>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</si>
  <si>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</si>
  <si>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</si>
  <si>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</si>
  <si>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</si>
  <si>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</si>
  <si>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</si>
  <si>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</si>
  <si>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</si>
  <si>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</si>
  <si>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</si>
  <si>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</si>
  <si>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</si>
  <si>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</si>
  <si>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</si>
  <si>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</si>
  <si>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</si>
  <si>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</si>
  <si>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</si>
  <si>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</si>
  <si>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</si>
  <si>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</si>
  <si>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</si>
  <si>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</si>
  <si>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</si>
  <si>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</si>
  <si>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</si>
  <si>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</si>
  <si>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</si>
  <si>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</si>
  <si>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</si>
  <si>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</si>
  <si>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</si>
  <si>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</si>
  <si>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</si>
  <si>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</si>
  <si>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</si>
  <si>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</si>
  <si>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</si>
  <si>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</si>
  <si>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</si>
  <si>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</si>
  <si>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</si>
  <si>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</si>
  <si>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</si>
  <si>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</si>
  <si>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</si>
  <si>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</si>
  <si>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</si>
  <si>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</si>
  <si>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</si>
  <si>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</si>
  <si>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</si>
  <si>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</si>
  <si>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</si>
  <si>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</si>
  <si>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</si>
  <si>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</si>
  <si>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</si>
  <si>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</si>
  <si>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</si>
  <si>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</si>
  <si>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</si>
  <si>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</si>
  <si>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</si>
  <si>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</si>
  <si>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</si>
  <si>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</si>
  <si>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</si>
  <si>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</si>
  <si>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</si>
  <si>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</si>
  <si>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</si>
  <si>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</si>
  <si>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</si>
  <si>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</si>
  <si>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</si>
  <si>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</si>
  <si>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</si>
  <si>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</si>
  <si>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</si>
  <si>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</si>
  <si>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</si>
  <si>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</si>
  <si>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</si>
  <si>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</si>
  <si>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</si>
  <si>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</si>
  <si>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</si>
  <si>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</si>
  <si>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</si>
  <si>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</si>
  <si>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</si>
  <si>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</si>
  <si>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</si>
  <si>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</si>
  <si>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</si>
  <si>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</si>
  <si>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</si>
  <si>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</si>
  <si>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</si>
  <si>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</si>
  <si>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</si>
  <si>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</si>
  <si>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</si>
  <si>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</si>
  <si>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</si>
  <si>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</si>
  <si>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</si>
  <si>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</si>
  <si>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</si>
  <si>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</si>
  <si>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</si>
  <si>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</si>
  <si>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</si>
  <si>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</si>
  <si>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</si>
  <si>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</si>
  <si>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</si>
  <si>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</si>
  <si>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</si>
  <si>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</si>
  <si>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</si>
  <si>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</si>
  <si>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</si>
  <si>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</si>
  <si>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</si>
  <si>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</si>
  <si>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</si>
  <si>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</si>
  <si>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</si>
  <si>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</si>
  <si>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</si>
  <si>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</si>
  <si>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</si>
  <si>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</si>
  <si>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</si>
  <si>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</si>
  <si>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</si>
  <si>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</si>
  <si>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</si>
  <si>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</si>
  <si>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</si>
  <si>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</si>
  <si>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</si>
  <si>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</si>
  <si>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</si>
  <si>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</si>
  <si>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</si>
  <si>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</si>
  <si>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</si>
  <si>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</si>
  <si>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</si>
  <si>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</si>
  <si>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</si>
  <si>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</si>
  <si>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</si>
  <si>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</si>
  <si>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</si>
  <si>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</si>
  <si>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</si>
  <si>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</si>
  <si>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</si>
  <si>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</si>
  <si>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</si>
  <si>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</si>
  <si>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</si>
  <si>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</si>
  <si>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</si>
  <si>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</si>
  <si>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</si>
  <si>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</si>
  <si>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</si>
  <si>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</si>
  <si>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</si>
  <si>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</si>
  <si>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</si>
  <si>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</si>
  <si>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</si>
  <si>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</si>
  <si>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</si>
  <si>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</si>
  <si>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</si>
  <si>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</si>
  <si>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</si>
  <si>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</si>
  <si>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</si>
  <si>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</si>
  <si>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</si>
  <si>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</si>
  <si>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</si>
  <si>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</si>
  <si>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</si>
  <si>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</si>
  <si>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</si>
  <si>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</si>
  <si>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</si>
  <si>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</si>
  <si>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</si>
  <si>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</si>
  <si>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</si>
  <si>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</si>
  <si>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</si>
  <si>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</si>
  <si>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</si>
  <si>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</si>
  <si>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</si>
  <si>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</si>
  <si>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</si>
  <si>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</si>
  <si>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</si>
  <si>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</si>
  <si>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</si>
  <si>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</si>
  <si>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</si>
  <si>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</si>
  <si>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</si>
  <si>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</si>
  <si>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</si>
  <si>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</si>
  <si>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</si>
  <si>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</si>
  <si>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</si>
  <si>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</si>
  <si>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</si>
  <si>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</si>
  <si>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</si>
  <si>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</si>
  <si>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</si>
  <si>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</si>
  <si>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</si>
  <si>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</si>
  <si>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</si>
  <si>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</si>
  <si>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</si>
  <si>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</si>
  <si>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</si>
  <si>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</si>
  <si>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</si>
  <si>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</si>
  <si>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</si>
  <si>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</si>
  <si>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</si>
  <si>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</si>
  <si>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</si>
  <si>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</si>
  <si>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</si>
  <si>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</si>
  <si>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</si>
  <si>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</si>
  <si>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</si>
  <si>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</si>
  <si>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</si>
  <si>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</si>
  <si>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</si>
  <si>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</si>
  <si>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</si>
  <si>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</si>
  <si>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</si>
  <si>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</si>
  <si>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</si>
  <si>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</si>
  <si>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</si>
  <si>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</si>
  <si>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</si>
  <si>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</si>
  <si>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</si>
  <si>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</si>
  <si>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</si>
  <si>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</si>
  <si>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</si>
  <si>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</si>
  <si>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</si>
  <si>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</si>
  <si>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</si>
  <si>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</si>
  <si>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</si>
  <si>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</si>
  <si>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</si>
  <si>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</si>
  <si>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</si>
  <si>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</si>
  <si>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</si>
  <si>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</si>
  <si>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</si>
  <si>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</si>
  <si>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</si>
  <si>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</si>
  <si>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</si>
  <si>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</si>
  <si>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</si>
  <si>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</si>
  <si>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</si>
  <si>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</si>
  <si>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</si>
  <si>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</si>
  <si>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</si>
  <si>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</si>
  <si>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</si>
  <si>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</si>
  <si>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</si>
  <si>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</si>
  <si>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</si>
  <si>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</si>
  <si>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</si>
  <si>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</si>
  <si>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</si>
  <si>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</si>
  <si>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</si>
  <si>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</si>
  <si>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</si>
  <si>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</si>
  <si>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</si>
  <si>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</si>
  <si>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</si>
  <si>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</si>
  <si>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</si>
  <si>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</si>
  <si>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</si>
  <si>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</si>
  <si>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</si>
  <si>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</si>
  <si>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</si>
  <si>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</si>
  <si>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</si>
  <si>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</si>
  <si>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</si>
  <si>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</si>
  <si>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</si>
  <si>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</si>
  <si>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</si>
  <si>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</si>
  <si>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</si>
  <si>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</si>
  <si>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</si>
  <si>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</si>
  <si>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</si>
  <si>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</si>
  <si>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</si>
  <si>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</si>
  <si>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</si>
  <si>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</si>
  <si>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</si>
  <si>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</si>
  <si>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</si>
  <si>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</si>
  <si>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</si>
  <si>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</si>
  <si>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</si>
  <si>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</si>
  <si>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</si>
  <si>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</si>
  <si>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</si>
  <si>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</si>
  <si>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</si>
  <si>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</si>
  <si>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</si>
  <si>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</si>
  <si>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</si>
  <si>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</si>
  <si>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</si>
  <si>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</si>
  <si>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</si>
  <si>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</si>
  <si>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</si>
  <si>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</si>
  <si>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</si>
  <si>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</si>
  <si>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</si>
  <si>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</si>
  <si>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</si>
  <si>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</si>
  <si>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</si>
  <si>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</si>
  <si>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</si>
  <si>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</si>
  <si>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</si>
  <si>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</si>
  <si>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</si>
  <si>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</si>
  <si>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</si>
  <si>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</si>
  <si>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</si>
  <si>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</si>
  <si>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</si>
  <si>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</si>
  <si>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</si>
  <si>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</si>
  <si>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</si>
  <si>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</si>
  <si>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</si>
  <si>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</si>
  <si>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</si>
  <si>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</si>
  <si>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</si>
  <si>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</si>
  <si>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</si>
  <si>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</si>
  <si>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</si>
  <si>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</si>
  <si>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</si>
  <si>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</si>
  <si>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</si>
  <si>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</si>
  <si>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</si>
  <si>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</si>
  <si>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</si>
  <si>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</si>
  <si>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</si>
  <si>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</si>
  <si>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</si>
  <si>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</si>
  <si>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</si>
  <si>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</si>
  <si>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</si>
  <si>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</si>
  <si>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</si>
  <si>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</si>
  <si>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</si>
  <si>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</si>
  <si>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</si>
  <si>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</si>
  <si>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</si>
  <si>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</si>
  <si>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</si>
  <si>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</si>
  <si>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</si>
  <si>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</si>
  <si>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</si>
  <si>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</si>
  <si>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</si>
  <si>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</si>
  <si>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</si>
  <si>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</si>
  <si>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</si>
  <si>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</si>
  <si>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</si>
  <si>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</si>
  <si>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</si>
  <si>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</si>
  <si>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</si>
  <si>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</si>
  <si>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</si>
  <si>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</si>
  <si>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</si>
  <si>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</si>
  <si>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</si>
  <si>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</si>
  <si>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</si>
  <si>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</si>
  <si>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</si>
  <si>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</si>
  <si>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</si>
  <si>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</si>
  <si>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</si>
  <si>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</si>
  <si>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</si>
  <si>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</si>
  <si>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</si>
  <si>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</si>
  <si>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</si>
  <si>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</si>
  <si>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</si>
  <si>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</si>
  <si>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</si>
  <si>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</si>
  <si>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</si>
  <si>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</si>
  <si>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</si>
  <si>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</si>
  <si>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</si>
  <si>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</si>
  <si>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</si>
  <si>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</si>
  <si>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</si>
  <si>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</si>
  <si>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</si>
  <si>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</si>
  <si>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</si>
  <si>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</si>
  <si>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</si>
  <si>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</si>
  <si>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</si>
  <si>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</si>
  <si>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</si>
  <si>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</si>
  <si>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</si>
  <si>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</si>
  <si>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</si>
  <si>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</si>
  <si>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</si>
  <si>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</si>
  <si>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</si>
  <si>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</si>
  <si>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</si>
  <si>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</si>
  <si>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</si>
  <si>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</si>
  <si>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</si>
  <si>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</si>
  <si>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</si>
  <si>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</si>
  <si>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</si>
  <si>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</si>
  <si>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</si>
  <si>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</si>
  <si>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</si>
  <si>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</si>
  <si>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</si>
  <si>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</si>
  <si>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</si>
  <si>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</si>
  <si>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</si>
  <si>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</si>
  <si>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</si>
  <si>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</si>
  <si>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</si>
  <si>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</si>
  <si>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</si>
  <si>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</si>
  <si>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</si>
  <si>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</si>
  <si>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</si>
  <si>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</si>
  <si>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</si>
  <si>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</si>
  <si>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</si>
  <si>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</si>
  <si>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</si>
  <si>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</si>
  <si>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</si>
  <si>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</si>
  <si>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</si>
  <si>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</si>
  <si>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</si>
  <si>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</si>
  <si>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</si>
  <si>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</si>
  <si>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</si>
  <si>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</si>
  <si>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</si>
  <si>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</si>
  <si>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</si>
  <si>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</si>
  <si>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</si>
  <si>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</si>
  <si>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</si>
  <si>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</si>
  <si>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</si>
  <si>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</si>
  <si>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</si>
  <si>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</si>
  <si>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</si>
  <si>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</si>
  <si>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</si>
  <si>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</si>
  <si>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</si>
  <si>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</si>
  <si>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</si>
  <si>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</si>
  <si>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</si>
  <si>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</si>
  <si>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</si>
  <si>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</si>
  <si>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</si>
  <si>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</si>
  <si>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</si>
  <si>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</si>
  <si>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</si>
  <si>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</si>
  <si>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</si>
  <si>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</si>
  <si>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</si>
  <si>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</si>
  <si>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</si>
  <si>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</si>
  <si>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</si>
  <si>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</si>
  <si>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</si>
  <si>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</si>
  <si>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</si>
  <si>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</si>
  <si>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</si>
  <si>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</si>
  <si>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</si>
  <si>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</si>
  <si>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</si>
  <si>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</si>
  <si>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</si>
  <si>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</si>
  <si>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</si>
  <si>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</si>
  <si>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</si>
  <si>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</si>
  <si>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</si>
  <si>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</si>
  <si>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</si>
  <si>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</si>
  <si>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</si>
  <si>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</si>
  <si>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</si>
  <si>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</si>
  <si>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</si>
  <si>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</si>
  <si>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</si>
  <si>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</si>
  <si>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</si>
  <si>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</si>
  <si>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</si>
  <si>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</si>
  <si>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</si>
  <si>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</si>
  <si>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</si>
  <si>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</si>
  <si>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</si>
  <si>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</si>
  <si>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</si>
  <si>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</si>
  <si>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</si>
  <si>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</si>
  <si>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</si>
  <si>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</si>
  <si>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</si>
  <si>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</si>
  <si>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</si>
  <si>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</si>
  <si>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</si>
  <si>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</si>
  <si>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</si>
  <si>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</si>
  <si>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</si>
  <si>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</si>
  <si>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</si>
  <si>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</si>
  <si>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</si>
  <si>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</si>
  <si>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</si>
  <si>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</si>
  <si>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</si>
  <si>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</si>
  <si>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</si>
  <si>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</si>
  <si>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</si>
  <si>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</si>
  <si>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</si>
  <si>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</si>
  <si>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</si>
  <si>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</si>
  <si>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</si>
  <si>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</si>
  <si>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</si>
  <si>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</si>
  <si>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</si>
  <si>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</si>
  <si>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</si>
  <si>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</si>
  <si>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</si>
  <si>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</si>
  <si>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</si>
  <si>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</si>
  <si>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</si>
  <si>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</si>
  <si>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</si>
  <si>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</si>
  <si>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</si>
  <si>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</si>
  <si>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</si>
  <si>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</si>
  <si>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</si>
  <si>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</si>
  <si>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</si>
  <si>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</si>
  <si>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</si>
  <si>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</si>
  <si>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</si>
  <si>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</si>
  <si>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</si>
  <si>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</si>
  <si>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</si>
  <si>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</si>
  <si>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</si>
  <si>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</si>
  <si>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</si>
  <si>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</si>
  <si>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</si>
  <si>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</si>
  <si>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</si>
  <si>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</si>
  <si>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</si>
  <si>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</si>
  <si>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</si>
  <si>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</si>
  <si>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</si>
  <si>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</si>
  <si>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</si>
  <si>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</si>
  <si>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</si>
  <si>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</si>
  <si>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</si>
  <si>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</si>
  <si>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</si>
  <si>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</si>
  <si>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</si>
  <si>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</si>
  <si>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</si>
  <si>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</si>
  <si>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</si>
  <si>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</si>
  <si>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</si>
  <si>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</si>
  <si>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</si>
  <si>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</si>
  <si>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</si>
  <si>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</si>
  <si>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</si>
  <si>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</si>
  <si>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</si>
  <si>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</si>
  <si>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</si>
  <si>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</si>
  <si>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</si>
  <si>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</si>
  <si>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</si>
  <si>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</si>
  <si>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</si>
  <si>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</si>
  <si>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</si>
  <si>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</si>
  <si>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</si>
  <si>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</si>
  <si>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</si>
  <si>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</si>
  <si>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</si>
  <si>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</si>
  <si>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</si>
  <si>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</si>
  <si>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</si>
  <si>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</si>
  <si>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</si>
  <si>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</si>
  <si>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</si>
  <si>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</si>
  <si>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</si>
  <si>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</si>
  <si>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</si>
  <si>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</si>
  <si>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</si>
  <si>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</si>
  <si>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</si>
  <si>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</si>
  <si>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</si>
  <si>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</si>
  <si>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</si>
  <si>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</si>
  <si>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</si>
  <si>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</si>
  <si>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</si>
  <si>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</si>
  <si>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</si>
  <si>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</si>
  <si>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</si>
  <si>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</si>
  <si>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</si>
  <si>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</si>
  <si>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</si>
  <si>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</si>
  <si>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</si>
  <si>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</si>
  <si>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</si>
  <si>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</si>
  <si>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</si>
  <si>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</si>
  <si>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</si>
  <si>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</si>
  <si>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</si>
  <si>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</si>
  <si>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</si>
  <si>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</si>
  <si>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</si>
  <si>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</si>
  <si>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</si>
  <si>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</si>
  <si>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</si>
  <si>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</si>
  <si>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</si>
  <si>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</si>
  <si>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</si>
  <si>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</si>
  <si>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</si>
  <si>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</si>
  <si>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</si>
  <si>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</si>
  <si>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</si>
  <si>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</si>
  <si>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</si>
  <si>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</si>
  <si>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</si>
  <si>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</si>
  <si>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</si>
  <si>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</si>
  <si>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</si>
  <si>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</si>
  <si>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</si>
  <si>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</si>
  <si>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</si>
  <si>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</si>
  <si>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</si>
  <si>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</si>
  <si>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</si>
  <si>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</si>
  <si>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</si>
  <si>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</si>
  <si>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</si>
  <si>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</si>
  <si>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</si>
  <si>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</si>
  <si>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</si>
  <si>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</si>
  <si>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</si>
  <si>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</si>
  <si>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</si>
  <si>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</si>
  <si>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</si>
  <si>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</si>
  <si>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</si>
  <si>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</si>
  <si>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</si>
  <si>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</si>
  <si>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</si>
  <si>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</si>
  <si>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</si>
  <si>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</si>
  <si>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</si>
  <si>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</si>
  <si>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</si>
  <si>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</si>
  <si>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</si>
  <si>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</si>
  <si>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</si>
  <si>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</si>
  <si>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</si>
  <si>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</si>
  <si>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</si>
  <si>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</si>
  <si>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</si>
  <si>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</si>
  <si>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</si>
  <si>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</si>
  <si>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</si>
  <si>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</si>
  <si>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</si>
  <si>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</si>
  <si>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</si>
  <si>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</si>
  <si>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</si>
  <si>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</si>
  <si>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</si>
  <si>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</si>
  <si>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</si>
  <si>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</si>
  <si>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</si>
  <si>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</si>
  <si>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</si>
  <si>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</si>
  <si>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</si>
  <si>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</si>
  <si>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</si>
  <si>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</si>
  <si>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</si>
  <si>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</si>
  <si>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</si>
  <si>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</si>
  <si>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</si>
  <si>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</si>
  <si>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</si>
  <si>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</si>
  <si>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</si>
  <si>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</si>
  <si>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</si>
  <si>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</si>
  <si>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</si>
  <si>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</si>
  <si>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</si>
  <si>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</si>
  <si>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</si>
  <si>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</si>
  <si>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</si>
  <si>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</si>
  <si>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</si>
  <si>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</si>
  <si>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</si>
  <si>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</si>
  <si>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</si>
  <si>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</si>
  <si>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</si>
  <si>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</si>
  <si>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</si>
  <si>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</si>
  <si>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</si>
  <si>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</si>
  <si>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</si>
  <si>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</si>
  <si>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</si>
  <si>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</si>
  <si>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</si>
  <si>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</si>
  <si>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</si>
  <si>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</si>
  <si>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</si>
  <si>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</si>
  <si>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</si>
  <si>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</si>
  <si>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</si>
  <si>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</si>
  <si>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</si>
  <si>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</si>
  <si>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</si>
  <si>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</si>
  <si>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</si>
  <si>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</si>
  <si>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</si>
  <si>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</si>
  <si>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</si>
  <si>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</si>
  <si>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</si>
  <si>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</si>
  <si>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</si>
  <si>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</si>
  <si>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</si>
  <si>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</si>
  <si>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</si>
  <si>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</si>
  <si>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</si>
  <si>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</si>
  <si>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</si>
  <si>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</si>
  <si>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</si>
  <si>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</si>
  <si>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</si>
  <si>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</si>
  <si>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</si>
  <si>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</si>
  <si>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</si>
  <si>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</si>
  <si>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</si>
  <si>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</si>
  <si>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</si>
  <si>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</si>
  <si>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</si>
  <si>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</si>
  <si>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</si>
  <si>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</si>
  <si>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</si>
  <si>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</si>
  <si>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</si>
  <si>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</si>
  <si>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</si>
  <si>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</si>
  <si>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</si>
  <si>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</si>
  <si>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</si>
  <si>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</si>
  <si>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</si>
  <si>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</si>
  <si>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</si>
  <si>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</si>
  <si>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</si>
  <si>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</si>
  <si>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</si>
  <si>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</si>
  <si>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</si>
  <si>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</si>
  <si>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</si>
  <si>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</si>
  <si>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</si>
  <si>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</si>
  <si>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</si>
  <si>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</si>
  <si>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</si>
  <si>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</si>
  <si>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</si>
  <si>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</si>
  <si>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</si>
  <si>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</si>
  <si>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</si>
  <si>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</si>
  <si>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</si>
  <si>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</si>
  <si>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</si>
  <si>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</si>
  <si>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</si>
  <si>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</si>
  <si>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</si>
  <si>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</si>
  <si>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</si>
  <si>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</si>
  <si>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</si>
  <si>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</si>
  <si>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</si>
  <si>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</si>
  <si>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</si>
  <si>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</si>
  <si>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</si>
  <si>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</si>
  <si>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</si>
  <si>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</si>
  <si>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</si>
  <si>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</si>
  <si>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</si>
  <si>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</si>
  <si>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</si>
  <si>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</si>
  <si>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</si>
  <si>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</si>
  <si>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</si>
  <si>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</si>
  <si>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</si>
  <si>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</si>
  <si>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</si>
  <si>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</si>
  <si>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</si>
  <si>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</si>
  <si>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</si>
  <si>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</si>
  <si>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</si>
  <si>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</si>
  <si>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</si>
  <si>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</si>
  <si>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</si>
  <si>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</si>
  <si>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</si>
  <si>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</si>
  <si>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</si>
  <si>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</si>
  <si>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</si>
  <si>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</si>
  <si>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</si>
  <si>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</si>
  <si>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</si>
  <si>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</si>
  <si>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</si>
  <si>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</si>
  <si>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</si>
  <si>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</si>
  <si>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</si>
  <si>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</si>
  <si>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</si>
  <si>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</si>
  <si>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</si>
  <si>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</si>
  <si>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</si>
  <si>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</si>
  <si>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</si>
  <si>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</si>
  <si>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</si>
  <si>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</si>
  <si>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</si>
  <si>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</si>
  <si>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</si>
  <si>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</si>
  <si>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</si>
  <si>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</si>
  <si>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</si>
  <si>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</si>
  <si>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</si>
  <si>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</si>
  <si>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</si>
  <si>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</si>
  <si>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</si>
  <si>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</si>
  <si>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</si>
  <si>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</si>
  <si>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</si>
  <si>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</si>
  <si>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</si>
  <si>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</si>
  <si>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</si>
  <si>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</si>
  <si>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</si>
  <si>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</si>
  <si>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</si>
  <si>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</si>
  <si>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</si>
  <si>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</si>
  <si>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</si>
  <si>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</si>
  <si>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</si>
  <si>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</si>
  <si>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</si>
  <si>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</si>
  <si>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</si>
  <si>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</si>
  <si>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</si>
  <si>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</si>
  <si>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</si>
  <si>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</si>
  <si>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</si>
  <si>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</si>
  <si>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</si>
  <si>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</si>
  <si>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</si>
  <si>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</si>
  <si>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</si>
  <si>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</si>
  <si>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</si>
  <si>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</si>
  <si>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</si>
  <si>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</si>
  <si>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</si>
  <si>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</si>
  <si>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</si>
  <si>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</si>
  <si>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</si>
  <si>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</si>
  <si>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</si>
  <si>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</si>
  <si>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</si>
  <si>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</si>
  <si>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</si>
  <si>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</si>
  <si>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</si>
  <si>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</si>
  <si>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</si>
  <si>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</si>
  <si>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</si>
  <si>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</si>
  <si>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</si>
  <si>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</si>
  <si>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</si>
  <si>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</si>
  <si>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</si>
  <si>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</si>
  <si>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</si>
  <si>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</si>
  <si>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</si>
  <si>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</si>
  <si>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</si>
  <si>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</si>
  <si>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</si>
  <si>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</si>
  <si>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</si>
  <si>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</si>
  <si>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</si>
  <si>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</si>
  <si>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</si>
  <si>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</si>
  <si>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</si>
  <si>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</si>
  <si>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</si>
  <si>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</si>
  <si>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</si>
  <si>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</si>
  <si>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</si>
  <si>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</si>
  <si>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</si>
  <si>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</si>
  <si>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</si>
  <si>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</si>
  <si>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</si>
  <si>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</si>
  <si>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</si>
  <si>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</si>
  <si>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</si>
  <si>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</si>
  <si>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</si>
  <si>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</si>
  <si>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</si>
  <si>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</si>
  <si>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</si>
  <si>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</si>
  <si>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</si>
  <si>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</si>
  <si>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</si>
  <si>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</si>
  <si>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</si>
  <si>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</si>
  <si>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</si>
  <si>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</si>
  <si>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</si>
  <si>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</si>
  <si>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</si>
  <si>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</si>
  <si>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</si>
  <si>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</si>
  <si>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</si>
  <si>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</si>
  <si>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</si>
  <si>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</si>
  <si>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</si>
  <si>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</si>
  <si>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</si>
  <si>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</si>
  <si>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</si>
  <si>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</si>
  <si>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</si>
  <si>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</si>
  <si>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</si>
  <si>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</si>
  <si>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</si>
  <si>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</si>
  <si>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</si>
  <si>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</si>
  <si>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</si>
  <si>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</si>
  <si>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</si>
  <si>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</si>
  <si>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</si>
  <si>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</si>
  <si>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</si>
  <si>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</si>
  <si>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</si>
  <si>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</si>
  <si>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</si>
  <si>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</si>
  <si>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</si>
  <si>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</si>
  <si>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</si>
  <si>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</si>
  <si>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</si>
  <si>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</si>
  <si>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</si>
  <si>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</si>
  <si>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</si>
  <si>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</si>
  <si>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</si>
  <si>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</si>
  <si>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</si>
  <si>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</si>
  <si>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</si>
  <si>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</si>
  <si>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</si>
  <si>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</si>
  <si>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</si>
  <si>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</si>
  <si>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</si>
  <si>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</si>
  <si>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</si>
  <si>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</si>
  <si>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</si>
  <si>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</si>
  <si>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</si>
  <si>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</si>
  <si>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</si>
  <si>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</si>
  <si>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</si>
  <si>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</si>
  <si>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</si>
  <si>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</si>
  <si>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</si>
  <si>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</si>
  <si>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</si>
  <si>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</si>
  <si>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</si>
  <si>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</si>
  <si>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</si>
  <si>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</si>
  <si>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</si>
  <si>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</si>
  <si>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</si>
  <si>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</si>
  <si>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</si>
  <si>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</si>
  <si>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</si>
  <si>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</si>
  <si>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</si>
  <si>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</si>
  <si>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</si>
  <si>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</si>
  <si>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</si>
  <si>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</si>
  <si>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</si>
  <si>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</si>
  <si>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</si>
  <si>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</si>
  <si>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</si>
  <si>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</si>
  <si>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</si>
  <si>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</si>
  <si>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</si>
  <si>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</si>
  <si>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</si>
  <si>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</si>
  <si>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</si>
  <si>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</si>
  <si>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</si>
  <si>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</si>
  <si>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</si>
  <si>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</si>
  <si>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</si>
  <si>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</si>
  <si>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</si>
  <si>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</si>
  <si>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</si>
  <si>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</si>
  <si>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</si>
  <si>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</si>
  <si>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</si>
  <si>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</si>
  <si>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</si>
  <si>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</si>
  <si>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</si>
  <si>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</si>
  <si>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</si>
  <si>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</si>
  <si>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</si>
  <si>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</si>
  <si>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</si>
  <si>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</si>
  <si>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</si>
  <si>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</si>
  <si>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</si>
  <si>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</si>
  <si>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</si>
  <si>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</si>
  <si>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</si>
  <si>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</si>
  <si>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</si>
  <si>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</si>
  <si>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</si>
  <si>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</si>
  <si>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</si>
  <si>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</si>
  <si>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</si>
  <si>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</si>
  <si>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</si>
  <si>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</si>
  <si>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</si>
  <si>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</si>
  <si>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</si>
  <si>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</si>
  <si>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</si>
  <si>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</si>
  <si>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</si>
  <si>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</si>
  <si>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</si>
  <si>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</si>
  <si>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</si>
  <si>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</si>
  <si>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</si>
  <si>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</si>
  <si>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</si>
  <si>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</si>
  <si>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</si>
  <si>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</si>
  <si>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</si>
  <si>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</si>
  <si>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</si>
  <si>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</si>
  <si>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</si>
  <si>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</si>
  <si>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</si>
  <si>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</si>
  <si>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</si>
  <si>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</si>
  <si>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</si>
  <si>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</si>
  <si>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</si>
  <si>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</si>
  <si>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</si>
  <si>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</si>
  <si>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</si>
  <si>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</si>
  <si>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</si>
  <si>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</si>
  <si>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</si>
  <si>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</si>
  <si>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</si>
  <si>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</si>
  <si>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</si>
  <si>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</si>
  <si>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</si>
  <si>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</si>
  <si>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</si>
  <si>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</si>
  <si>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</si>
  <si>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</si>
  <si>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</si>
  <si>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</si>
  <si>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</si>
  <si>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</si>
  <si>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</si>
  <si>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</si>
  <si>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</si>
  <si>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</si>
  <si>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</si>
  <si>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</si>
  <si>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</si>
  <si>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</si>
  <si>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</si>
  <si>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</si>
  <si>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</si>
  <si>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</si>
  <si>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</si>
  <si>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</si>
  <si>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</si>
  <si>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</si>
  <si>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</si>
  <si>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</si>
  <si>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</si>
  <si>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</si>
  <si>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</si>
  <si>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</si>
  <si>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</si>
  <si>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</si>
  <si>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</si>
  <si>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</si>
  <si>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</si>
  <si>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</si>
  <si>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</si>
  <si>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</si>
  <si>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</si>
  <si>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</si>
  <si>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</si>
  <si>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</si>
  <si>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</si>
  <si>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</si>
  <si>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</si>
  <si>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</si>
  <si>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</si>
  <si>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</si>
  <si>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</si>
  <si>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</si>
  <si>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</si>
  <si>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</si>
  <si>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</si>
  <si>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</si>
  <si>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</si>
  <si>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</si>
  <si>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</si>
  <si>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</si>
  <si>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</si>
  <si>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</si>
  <si>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</si>
  <si>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</si>
  <si>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</si>
  <si>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</si>
  <si>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</si>
  <si>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</si>
  <si>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</si>
  <si>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</si>
  <si>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</si>
  <si>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</si>
  <si>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</si>
  <si>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</si>
  <si>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</si>
  <si>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</si>
  <si>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</si>
  <si>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</si>
  <si>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</si>
  <si>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</si>
  <si>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</si>
  <si>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</si>
  <si>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</si>
  <si>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</si>
  <si>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</si>
  <si>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</si>
  <si>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</si>
  <si>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</si>
  <si>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</si>
  <si>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</si>
  <si>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</si>
  <si>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</si>
  <si>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</si>
  <si>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</si>
  <si>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</si>
  <si>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</si>
  <si>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</si>
  <si>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</si>
  <si>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</si>
  <si>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</si>
  <si>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</si>
  <si>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</si>
  <si>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</si>
  <si>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</si>
  <si>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</si>
  <si>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</si>
  <si>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</si>
  <si>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</si>
  <si>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</si>
  <si>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</si>
  <si>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</si>
  <si>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</si>
  <si>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</si>
  <si>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</si>
  <si>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</si>
  <si>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</si>
  <si>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</si>
  <si>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</si>
  <si>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</si>
  <si>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</si>
  <si>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</si>
  <si>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</si>
  <si>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</si>
  <si>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</si>
  <si>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</si>
  <si>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</si>
  <si>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</si>
  <si>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</si>
  <si>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</si>
  <si>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</si>
  <si>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</si>
  <si>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</si>
  <si>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</si>
  <si>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</si>
  <si>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</si>
  <si>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</si>
  <si>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</si>
  <si>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</si>
  <si>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</si>
  <si>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</si>
  <si>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</si>
  <si>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</si>
  <si>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</si>
  <si>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</si>
  <si>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</si>
  <si>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</si>
  <si>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</si>
  <si>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</si>
  <si>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</si>
  <si>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</si>
  <si>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</si>
  <si>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</si>
  <si>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</si>
  <si>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</si>
  <si>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</si>
  <si>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</si>
  <si>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</si>
  <si>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</si>
  <si>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</si>
  <si>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</si>
  <si>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</si>
  <si>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</si>
  <si>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</si>
  <si>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</si>
  <si>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</si>
  <si>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</si>
  <si>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</si>
  <si>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</si>
  <si>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</si>
  <si>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</si>
  <si>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</si>
  <si>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</si>
  <si>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</si>
  <si>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</si>
  <si>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</si>
  <si>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</si>
  <si>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</si>
  <si>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</si>
  <si>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</si>
  <si>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</si>
  <si>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</si>
  <si>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</si>
  <si>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</si>
  <si>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</si>
  <si>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</si>
  <si>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</si>
  <si>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</si>
  <si>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</si>
  <si>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</si>
  <si>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</si>
  <si>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</si>
  <si>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</si>
  <si>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</si>
  <si>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</si>
  <si>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</si>
  <si>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</si>
  <si>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</si>
  <si>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</si>
  <si>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</si>
  <si>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</si>
  <si>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</si>
  <si>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</si>
  <si>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</si>
  <si>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</si>
  <si>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</si>
  <si>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</si>
  <si>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</si>
  <si>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</si>
  <si>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</si>
  <si>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</si>
  <si>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</si>
  <si>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</si>
  <si>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</si>
  <si>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</si>
  <si>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</si>
  <si>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</si>
  <si>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</si>
  <si>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</si>
  <si>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</si>
  <si>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</si>
  <si>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</si>
  <si>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</si>
  <si>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</si>
  <si>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</si>
  <si>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</si>
  <si>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</si>
  <si>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</si>
  <si>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</si>
  <si>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</si>
  <si>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</si>
  <si>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</si>
  <si>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</si>
  <si>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</si>
  <si>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</si>
  <si>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</si>
  <si>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</si>
  <si>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</si>
  <si>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</si>
  <si>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</si>
  <si>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</si>
  <si>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</si>
  <si>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</si>
  <si>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</si>
  <si>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</si>
  <si>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</si>
  <si>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</si>
  <si>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</si>
  <si>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</si>
  <si>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</si>
  <si>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</si>
  <si>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</si>
  <si>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</si>
  <si>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</si>
  <si>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</si>
  <si>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</si>
  <si>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</si>
  <si>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</si>
  <si>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</si>
  <si>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</si>
  <si>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</si>
  <si>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</si>
  <si>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</si>
  <si>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</si>
  <si>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</si>
  <si>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</si>
  <si>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</si>
  <si>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</si>
  <si>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</si>
  <si>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</si>
  <si>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</si>
  <si>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</si>
  <si>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</si>
  <si>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</si>
  <si>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</si>
  <si>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</si>
  <si>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</si>
  <si>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</si>
  <si>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</si>
  <si>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</si>
  <si>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</si>
  <si>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</si>
  <si>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</si>
  <si>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</si>
  <si>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</si>
  <si>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</si>
  <si>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</si>
  <si>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</si>
  <si>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</si>
  <si>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</si>
  <si>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</si>
  <si>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</si>
  <si>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</si>
  <si>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</si>
  <si>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</si>
  <si>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</si>
  <si>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</si>
  <si>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</si>
  <si>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</si>
  <si>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</si>
  <si>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</si>
  <si>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</si>
  <si>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</si>
  <si>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</si>
  <si>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</si>
  <si>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</si>
  <si>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</si>
  <si>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</si>
  <si>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</si>
  <si>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</si>
  <si>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</si>
  <si>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</si>
  <si>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</si>
  <si>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</si>
  <si>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</si>
  <si>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</si>
  <si>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</si>
  <si>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</si>
  <si>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</si>
  <si>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</si>
  <si>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</si>
  <si>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</si>
  <si>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</si>
  <si>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</si>
  <si>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</si>
  <si>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</si>
  <si>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</si>
  <si>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</si>
  <si>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</si>
  <si>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</si>
  <si>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</si>
  <si>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</si>
  <si>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</si>
  <si>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</si>
  <si>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</si>
  <si>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</si>
  <si>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</si>
  <si>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</si>
  <si>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</si>
  <si>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</si>
  <si>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</si>
  <si>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</si>
  <si>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</si>
  <si>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</si>
  <si>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</si>
  <si>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</si>
  <si>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</si>
  <si>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</si>
  <si>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</si>
  <si>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</si>
  <si>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</si>
  <si>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</si>
  <si>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</si>
  <si>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</si>
  <si>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</si>
  <si>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</si>
  <si>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</si>
  <si>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</si>
  <si>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</si>
  <si>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</si>
  <si>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</si>
  <si>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</si>
  <si>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</si>
  <si>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</si>
  <si>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</si>
  <si>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</si>
  <si>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</si>
  <si>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</si>
  <si>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</si>
  <si>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</si>
  <si>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</si>
  <si>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</si>
  <si>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</si>
  <si>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</si>
  <si>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</si>
  <si>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</si>
  <si>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</si>
  <si>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</si>
  <si>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</si>
  <si>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</si>
  <si>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</si>
  <si>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</si>
  <si>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</si>
  <si>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</si>
  <si>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</si>
  <si>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</si>
  <si>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</si>
  <si>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</si>
  <si>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</si>
  <si>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</si>
  <si>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</si>
  <si>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</si>
  <si>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</si>
  <si>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</si>
  <si>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</si>
  <si>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</si>
  <si>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</si>
  <si>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</si>
  <si>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</si>
  <si>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</si>
  <si>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</si>
  <si>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</si>
  <si>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</si>
  <si>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</si>
  <si>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</si>
  <si>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</si>
  <si>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</si>
  <si>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</si>
  <si>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</si>
  <si>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</si>
  <si>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</si>
  <si>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</si>
  <si>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</si>
  <si>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</si>
  <si>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</si>
  <si>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</si>
  <si>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</si>
  <si>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</si>
  <si>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</si>
  <si>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</si>
  <si>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</si>
  <si>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</si>
  <si>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</si>
  <si>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</si>
  <si>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</si>
  <si>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</si>
  <si>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</si>
  <si>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</si>
  <si>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</si>
  <si>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</si>
  <si>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</si>
  <si>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</si>
  <si>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</si>
  <si>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</si>
  <si>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</si>
  <si>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</si>
  <si>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</si>
  <si>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</si>
  <si>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</si>
  <si>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</si>
  <si>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</si>
  <si>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</si>
  <si>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</si>
  <si>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</si>
  <si>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</si>
  <si>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</si>
  <si>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</si>
  <si>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</si>
  <si>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</si>
  <si>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</si>
  <si>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</si>
  <si>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</si>
  <si>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</si>
  <si>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</si>
  <si>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</si>
  <si>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</si>
  <si>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</si>
  <si>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</si>
  <si>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</si>
  <si>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</si>
  <si>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</si>
  <si>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</si>
  <si>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</si>
  <si>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</si>
  <si>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</si>
  <si>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</si>
  <si>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</si>
  <si>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</si>
  <si>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</si>
  <si>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</si>
  <si>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</si>
  <si>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</si>
  <si>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</si>
  <si>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</si>
  <si>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</si>
  <si>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</si>
  <si>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</si>
  <si>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</si>
  <si>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</si>
  <si>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</si>
  <si>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</si>
  <si>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</si>
  <si>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</si>
  <si>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</si>
  <si>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</si>
  <si>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</si>
  <si>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</si>
  <si>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</si>
  <si>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</si>
  <si>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</si>
  <si>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</si>
  <si>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</si>
  <si>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</si>
  <si>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</si>
  <si>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</si>
  <si>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</si>
  <si>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</si>
  <si>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</si>
  <si>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</si>
  <si>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</si>
  <si>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</si>
  <si>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</si>
  <si>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</si>
  <si>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</si>
  <si>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</si>
  <si>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</si>
  <si>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</si>
  <si>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</si>
  <si>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</si>
  <si>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</si>
  <si>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</si>
  <si>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</si>
  <si>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</si>
  <si>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</si>
  <si>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</si>
  <si>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</si>
  <si>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</si>
  <si>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</si>
  <si>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</si>
  <si>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</si>
  <si>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</si>
  <si>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</si>
  <si>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</si>
  <si>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</si>
  <si>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</si>
  <si>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</si>
  <si>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</si>
  <si>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</si>
  <si>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</si>
  <si>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</si>
  <si>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</si>
  <si>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</si>
  <si>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</si>
  <si>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</si>
  <si>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</si>
  <si>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</si>
  <si>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</si>
  <si>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</si>
  <si>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</si>
  <si>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</si>
  <si>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</si>
  <si>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</si>
  <si>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</si>
  <si>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</si>
  <si>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</si>
  <si>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</si>
  <si>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</si>
  <si>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</si>
  <si>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</si>
  <si>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</si>
  <si>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</si>
  <si>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</si>
  <si>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</si>
  <si>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</si>
  <si>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</si>
  <si>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</si>
  <si>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</si>
  <si>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</si>
  <si>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</si>
  <si>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</si>
  <si>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</si>
  <si>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</si>
  <si>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</si>
  <si>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</si>
  <si>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</si>
  <si>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</si>
  <si>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</si>
  <si>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</si>
  <si>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</si>
  <si>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</si>
  <si>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</si>
  <si>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</si>
  <si>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</si>
  <si>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</si>
  <si>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</si>
  <si>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</si>
  <si>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</si>
  <si>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</si>
  <si>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</si>
  <si>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</si>
  <si>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</si>
  <si>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</si>
  <si>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</si>
  <si>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</si>
  <si>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</si>
  <si>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</si>
  <si>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</si>
  <si>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</si>
  <si>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</si>
  <si>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</si>
  <si>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</si>
  <si>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</si>
  <si>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</si>
  <si>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</si>
  <si>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</si>
  <si>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</si>
  <si>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</si>
  <si>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</si>
  <si>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</si>
  <si>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</si>
  <si>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</si>
  <si>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</si>
  <si>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</si>
  <si>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</si>
  <si>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</si>
  <si>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</si>
  <si>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</si>
  <si>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</si>
  <si>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</si>
  <si>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</si>
  <si>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</si>
  <si>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</si>
  <si>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</si>
  <si>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</si>
  <si>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</si>
  <si>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</si>
  <si>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</si>
  <si>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</si>
  <si>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</si>
  <si>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</si>
  <si>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</si>
  <si>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</si>
  <si>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</si>
  <si>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</si>
  <si>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</si>
  <si>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</si>
  <si>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</si>
  <si>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</si>
  <si>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</si>
  <si>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</si>
  <si>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</si>
  <si>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</si>
  <si>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</si>
  <si>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</si>
  <si>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</si>
  <si>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</si>
  <si>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</si>
  <si>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</si>
  <si>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</si>
  <si>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</si>
  <si>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</si>
  <si>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</si>
  <si>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</si>
  <si>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</si>
  <si>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</si>
  <si>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</si>
  <si>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</si>
  <si>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</si>
  <si>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</si>
  <si>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</si>
  <si>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</si>
  <si>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</si>
  <si>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</si>
  <si>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</si>
  <si>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</si>
  <si>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</si>
  <si>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</si>
  <si>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</si>
  <si>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</si>
  <si>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</si>
  <si>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</si>
  <si>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</si>
  <si>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</si>
  <si>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</si>
  <si>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</si>
  <si>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</si>
  <si>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</si>
  <si>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</si>
  <si>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</si>
  <si>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</si>
  <si>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</si>
  <si>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</si>
  <si>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</si>
  <si>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</si>
  <si>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</si>
  <si>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</si>
  <si>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</si>
  <si>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</si>
  <si>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</si>
  <si>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</si>
  <si>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</si>
  <si>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</si>
  <si>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</si>
  <si>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</si>
  <si>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</si>
  <si>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</si>
  <si>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</si>
  <si>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</si>
  <si>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</si>
  <si>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</si>
  <si>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</si>
  <si>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</si>
  <si>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</si>
  <si>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</si>
  <si>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</si>
  <si>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</si>
  <si>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</si>
  <si>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</si>
  <si>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</si>
  <si>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</si>
  <si>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</si>
  <si>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</si>
  <si>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</si>
  <si>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</si>
  <si>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</si>
  <si>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</si>
  <si>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</si>
  <si>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</si>
  <si>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</si>
  <si>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</si>
  <si>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</si>
  <si>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</si>
  <si>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</si>
  <si>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</si>
  <si>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</si>
  <si>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</si>
  <si>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</si>
  <si>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</si>
  <si>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</si>
  <si>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</si>
  <si>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</si>
  <si>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</si>
  <si>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</si>
  <si>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</si>
  <si>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</si>
  <si>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</si>
  <si>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</si>
  <si>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</si>
  <si>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</si>
  <si>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</si>
  <si>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</si>
  <si>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</si>
  <si>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</si>
  <si>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</si>
  <si>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</si>
  <si>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</si>
  <si>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</si>
  <si>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</si>
  <si>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</si>
  <si>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</si>
  <si>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</si>
  <si>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</si>
  <si>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</si>
  <si>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</si>
  <si>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</si>
  <si>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</si>
  <si>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</si>
  <si>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</si>
  <si>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</si>
  <si>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</si>
  <si>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</si>
  <si>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</si>
  <si>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</si>
  <si>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</si>
  <si>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</si>
  <si>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</si>
  <si>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</si>
  <si>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</si>
  <si>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</si>
  <si>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</si>
  <si>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</si>
  <si>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</si>
  <si>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</si>
  <si>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</si>
  <si>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</si>
  <si>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</si>
  <si>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</si>
  <si>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</si>
  <si>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</si>
  <si>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</si>
  <si>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</si>
  <si>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</si>
  <si>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</si>
  <si>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</si>
  <si>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</si>
  <si>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</si>
  <si>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</si>
  <si>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</si>
  <si>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</si>
  <si>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</si>
  <si>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</si>
  <si>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</si>
  <si>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</si>
  <si>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</si>
  <si>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</si>
  <si>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</si>
  <si>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</si>
  <si>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</si>
  <si>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</si>
  <si>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</si>
  <si>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</si>
  <si>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</si>
  <si>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</si>
  <si>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</si>
  <si>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</si>
  <si>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</si>
  <si>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</si>
  <si>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</si>
  <si>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</si>
  <si>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</si>
  <si>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</si>
  <si>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</si>
  <si>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</si>
  <si>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</si>
  <si>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</si>
  <si>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</si>
  <si>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</si>
  <si>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</si>
  <si>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</si>
  <si>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</si>
  <si>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</si>
  <si>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</si>
  <si>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</si>
  <si>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</si>
  <si>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</si>
  <si>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</si>
  <si>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</si>
  <si>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</si>
  <si>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</si>
  <si>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</si>
  <si>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</si>
  <si>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</si>
  <si>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</si>
  <si>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</si>
  <si>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</si>
  <si>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</si>
  <si>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</si>
  <si>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</si>
  <si>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</si>
  <si>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</si>
  <si>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</si>
  <si>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</si>
  <si>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</si>
  <si>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</si>
  <si>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</si>
  <si>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</si>
  <si>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</si>
  <si>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</si>
  <si>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</si>
  <si>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</si>
  <si>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</si>
  <si>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</si>
  <si>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</si>
  <si>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</si>
  <si>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</si>
  <si>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</si>
  <si>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</si>
  <si>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</si>
  <si>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</si>
  <si>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</si>
  <si>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</si>
  <si>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</si>
  <si>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</si>
  <si>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</si>
  <si>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</si>
  <si>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</si>
  <si>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</si>
  <si>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</si>
  <si>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</si>
  <si>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</si>
  <si>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</si>
  <si>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</si>
  <si>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</si>
  <si>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</si>
  <si>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</si>
  <si>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</si>
  <si>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</si>
  <si>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</si>
  <si>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</si>
  <si>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</si>
  <si>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</si>
  <si>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</si>
  <si>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</si>
  <si>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</si>
  <si>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</si>
  <si>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</si>
  <si>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</si>
  <si>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</si>
  <si>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</si>
  <si>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</si>
  <si>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</si>
  <si>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</si>
  <si>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</si>
  <si>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</si>
  <si>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</si>
  <si>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</si>
  <si>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</si>
  <si>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</si>
  <si>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</si>
  <si>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</si>
  <si>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</si>
  <si>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</si>
  <si>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</si>
  <si>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</si>
  <si>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</si>
  <si>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</si>
  <si>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</si>
  <si>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</si>
  <si>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</si>
  <si>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</si>
  <si>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</si>
  <si>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</si>
  <si>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</si>
  <si>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</si>
  <si>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</si>
  <si>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</si>
  <si>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</si>
  <si>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</si>
  <si>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</si>
  <si>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</si>
  <si>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</si>
  <si>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</si>
  <si>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</si>
  <si>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</si>
  <si>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</si>
  <si>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</si>
  <si>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</si>
  <si>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</si>
  <si>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</si>
  <si>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</si>
  <si>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</si>
  <si>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</si>
  <si>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</si>
  <si>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</si>
  <si>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</si>
  <si>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</si>
  <si>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</si>
  <si>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</si>
  <si>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</si>
  <si>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</si>
  <si>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</si>
  <si>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</si>
  <si>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</si>
  <si>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</si>
  <si>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</si>
  <si>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</si>
  <si>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</si>
  <si>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</si>
  <si>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</si>
  <si>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</si>
  <si>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</si>
  <si>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</si>
  <si>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</si>
  <si>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</si>
  <si>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</si>
  <si>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</si>
  <si>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</si>
  <si>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</si>
  <si>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</si>
  <si>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</si>
  <si>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</si>
  <si>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</si>
  <si>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</si>
  <si>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</si>
  <si>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</si>
  <si>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</si>
  <si>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</si>
  <si>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</si>
  <si>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</si>
  <si>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</si>
  <si>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</si>
  <si>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</si>
  <si>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</si>
  <si>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</si>
  <si>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</si>
  <si>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</si>
  <si>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</si>
  <si>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</si>
  <si>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</si>
  <si>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</si>
  <si>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</si>
  <si>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</si>
  <si>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</si>
  <si>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</si>
  <si>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</si>
  <si>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</si>
  <si>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</si>
  <si>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</si>
  <si>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</si>
  <si>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</si>
  <si>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</si>
  <si>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</si>
  <si>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</si>
  <si>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</si>
  <si>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</si>
  <si>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</si>
  <si>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</si>
  <si>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</si>
  <si>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</si>
  <si>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</si>
  <si>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</si>
  <si>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</si>
  <si>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</si>
  <si>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</si>
  <si>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</si>
  <si>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</si>
  <si>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</si>
  <si>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</si>
  <si>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</si>
  <si>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</si>
  <si>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</si>
  <si>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</si>
  <si>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</si>
  <si>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</si>
  <si>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</si>
  <si>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</si>
  <si>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</si>
  <si>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</si>
  <si>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</si>
  <si>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</si>
  <si>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</si>
  <si>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</si>
  <si>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</si>
  <si>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</si>
  <si>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</si>
  <si>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</si>
  <si>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</si>
  <si>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</si>
  <si>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</si>
  <si>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</si>
  <si>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</si>
  <si>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</si>
  <si>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</si>
  <si>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</si>
  <si>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</si>
  <si>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</si>
  <si>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</si>
  <si>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</si>
  <si>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</si>
  <si>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</si>
  <si>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</si>
  <si>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</si>
  <si>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</si>
  <si>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</si>
  <si>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</si>
  <si>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</si>
  <si>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</si>
  <si>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</si>
  <si>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</si>
  <si>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</si>
  <si>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</si>
  <si>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</si>
  <si>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</si>
  <si>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</si>
  <si>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</si>
  <si>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</si>
  <si>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</si>
  <si>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</si>
  <si>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</si>
  <si>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</si>
  <si>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</si>
  <si>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</si>
  <si>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</si>
  <si>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</si>
  <si>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</si>
  <si>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</si>
  <si>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</si>
  <si>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</si>
  <si>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</si>
  <si>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</si>
  <si>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</si>
  <si>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</si>
  <si>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</si>
  <si>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</si>
  <si>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</si>
  <si>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</si>
  <si>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</si>
  <si>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</si>
  <si>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</si>
  <si>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</si>
  <si>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</si>
  <si>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</si>
  <si>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</si>
  <si>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</si>
  <si>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</si>
  <si>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</si>
  <si>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</si>
  <si>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</si>
  <si>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</si>
  <si>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</si>
  <si>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</si>
  <si>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</si>
  <si>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</si>
  <si>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</si>
  <si>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</si>
  <si>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</si>
  <si>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</si>
  <si>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</si>
  <si>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</si>
  <si>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</si>
  <si>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</si>
  <si>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</si>
  <si>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</si>
  <si>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</si>
  <si>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</si>
  <si>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</si>
  <si>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</si>
  <si>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</si>
  <si>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</si>
  <si>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</si>
  <si>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</si>
  <si>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</si>
  <si>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</si>
  <si>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</si>
  <si>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</si>
  <si>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</si>
  <si>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</si>
  <si>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</si>
  <si>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</si>
  <si>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</si>
  <si>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</si>
  <si>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</si>
  <si>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</si>
  <si>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</si>
  <si>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</si>
  <si>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</si>
  <si>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</si>
  <si>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</si>
  <si>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</si>
  <si>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</si>
  <si>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</si>
  <si>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</si>
  <si>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</si>
  <si>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</si>
  <si>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</si>
  <si>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</si>
  <si>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</si>
  <si>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</si>
  <si>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</si>
  <si>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</si>
  <si>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</si>
  <si>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</si>
  <si>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</si>
  <si>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</si>
  <si>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</si>
  <si>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</si>
  <si>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</si>
  <si>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</si>
  <si>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</si>
  <si>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</si>
  <si>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</si>
  <si>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</si>
  <si>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</si>
  <si>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</si>
  <si>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</si>
  <si>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</si>
  <si>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</si>
  <si>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</si>
  <si>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</si>
  <si>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</si>
  <si>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</si>
  <si>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</si>
  <si>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</si>
  <si>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</si>
  <si>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</si>
  <si>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</si>
  <si>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</si>
  <si>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</si>
  <si>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</si>
  <si>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</si>
  <si>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</si>
  <si>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</si>
  <si>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</si>
  <si>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</si>
  <si>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</si>
  <si>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</si>
  <si>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</si>
  <si>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</si>
  <si>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</si>
  <si>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</si>
  <si>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</si>
  <si>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</si>
  <si>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</si>
  <si>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</si>
  <si>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</si>
  <si>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</si>
  <si>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</si>
  <si>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</si>
  <si>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</si>
  <si>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</si>
  <si>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</si>
  <si>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</si>
  <si>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</si>
  <si>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</si>
  <si>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</si>
  <si>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</si>
  <si>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</si>
  <si>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</si>
  <si>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</si>
  <si>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</si>
  <si>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</si>
  <si>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</si>
  <si>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</si>
  <si>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</si>
  <si>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</si>
  <si>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</si>
  <si>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</si>
  <si>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</si>
  <si>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</si>
  <si>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</si>
  <si>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</si>
  <si>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</si>
  <si>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</si>
  <si>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</si>
  <si>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</si>
  <si>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</si>
  <si>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</si>
  <si>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</si>
  <si>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</si>
  <si>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</si>
  <si>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</si>
  <si>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</si>
  <si>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</si>
  <si>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</si>
  <si>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</si>
  <si>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</si>
  <si>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</si>
  <si>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</si>
  <si>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</si>
  <si>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</si>
  <si>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</si>
  <si>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</si>
  <si>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</si>
  <si>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</si>
  <si>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</si>
  <si>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</si>
  <si>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</si>
  <si>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</si>
  <si>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</si>
  <si>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</si>
  <si>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</si>
  <si>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</si>
  <si>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</si>
  <si>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</si>
  <si>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</si>
  <si>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</si>
  <si>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</si>
  <si>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</si>
  <si>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</si>
  <si>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</si>
  <si>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</si>
  <si>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</si>
  <si>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</si>
  <si>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</si>
  <si>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</si>
  <si>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</si>
  <si>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</si>
  <si>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</si>
  <si>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</si>
  <si>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</si>
  <si>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</si>
  <si>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</si>
  <si>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</si>
  <si>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</si>
  <si>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</si>
  <si>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</si>
  <si>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</si>
  <si>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</si>
  <si>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</si>
  <si>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</si>
  <si>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</si>
  <si>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</si>
  <si>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</si>
  <si>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</si>
  <si>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</si>
  <si>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</si>
  <si>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</si>
  <si>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</si>
  <si>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</si>
  <si>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</si>
  <si>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</si>
  <si>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</si>
  <si>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</si>
  <si>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</si>
  <si>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</si>
  <si>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</si>
  <si>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</si>
  <si>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</si>
  <si>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</si>
  <si>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</si>
  <si>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</si>
  <si>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</si>
  <si>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</si>
  <si>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</si>
  <si>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</si>
  <si>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</si>
  <si>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</si>
  <si>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</si>
  <si>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</si>
  <si>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</si>
  <si>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</si>
  <si>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</si>
  <si>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</si>
  <si>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</si>
  <si>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</si>
  <si>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</si>
  <si>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</si>
  <si>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</si>
  <si>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</si>
  <si>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</si>
  <si>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</si>
  <si>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</si>
  <si>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</si>
  <si>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</si>
  <si>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</si>
  <si>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</si>
  <si>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</si>
  <si>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</si>
  <si>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</si>
  <si>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</si>
  <si>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</si>
  <si>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</si>
  <si>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</si>
  <si>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</si>
  <si>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</si>
  <si>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</si>
  <si>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</si>
  <si>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</si>
  <si>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</si>
  <si>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</si>
  <si>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</si>
  <si>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</si>
  <si>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</si>
  <si>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</si>
  <si>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</si>
  <si>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</si>
  <si>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</si>
  <si>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</si>
  <si>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</si>
  <si>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</si>
  <si>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</si>
  <si>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</si>
  <si>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</si>
  <si>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</si>
  <si>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</si>
  <si>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</si>
  <si>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</si>
  <si>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</si>
  <si>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</si>
  <si>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</si>
  <si>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</si>
  <si>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</si>
  <si>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</si>
  <si>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</si>
  <si>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</si>
  <si>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</si>
  <si>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</si>
  <si>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</si>
  <si>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</si>
  <si>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</si>
  <si>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</si>
  <si>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</si>
  <si>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</si>
  <si>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</si>
  <si>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</si>
  <si>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</si>
  <si>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</si>
  <si>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</si>
  <si>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</si>
  <si>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</si>
  <si>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</si>
  <si>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</si>
  <si>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</si>
  <si>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</si>
  <si>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</si>
  <si>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</si>
  <si>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</si>
  <si>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</si>
  <si>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</si>
  <si>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</si>
  <si>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</si>
  <si>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</si>
  <si>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</si>
  <si>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</si>
  <si>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</si>
  <si>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</si>
  <si>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</si>
  <si>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</si>
  <si>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</si>
  <si>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</si>
  <si>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</si>
  <si>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</si>
  <si>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</si>
  <si>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</si>
  <si>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</si>
  <si>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</si>
  <si>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</si>
  <si>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</si>
  <si>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</si>
  <si>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</si>
  <si>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</si>
  <si>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</si>
  <si>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</si>
  <si>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</si>
  <si>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</si>
  <si>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</si>
  <si>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</si>
  <si>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</si>
  <si>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</si>
  <si>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</si>
  <si>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</si>
  <si>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</si>
  <si>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</si>
  <si>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</si>
  <si>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</si>
  <si>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</si>
  <si>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</si>
  <si>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</si>
  <si>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</si>
  <si>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</si>
  <si>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</si>
  <si>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</si>
  <si>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</si>
  <si>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</si>
  <si>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</si>
  <si>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</si>
  <si>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</si>
  <si>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</si>
  <si>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</si>
  <si>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</si>
  <si>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</si>
  <si>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</si>
  <si>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</si>
  <si>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</si>
  <si>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</si>
  <si>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</si>
  <si>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</si>
  <si>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</si>
  <si>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</si>
  <si>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</si>
  <si>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</si>
  <si>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</si>
  <si>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</si>
  <si>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</si>
  <si>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</si>
  <si>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</si>
  <si>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</si>
  <si>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</si>
  <si>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</si>
  <si>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</si>
  <si>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</si>
  <si>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</si>
  <si>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</si>
  <si>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</si>
  <si>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</si>
  <si>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</si>
  <si>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</si>
  <si>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</si>
  <si>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</si>
  <si>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</si>
  <si>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</si>
  <si>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</si>
  <si>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</si>
  <si>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</si>
  <si>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</si>
  <si>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</si>
  <si>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</si>
  <si>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</si>
  <si>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</si>
  <si>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</si>
  <si>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</si>
  <si>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</si>
  <si>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</si>
  <si>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</si>
  <si>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</si>
  <si>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</si>
  <si>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</si>
  <si>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</si>
  <si>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</si>
  <si>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</si>
  <si>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</si>
  <si>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</si>
  <si>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</si>
  <si>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</si>
  <si>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</si>
  <si>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</si>
  <si>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</si>
  <si>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</si>
  <si>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</si>
  <si>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</si>
  <si>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</si>
  <si>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</si>
  <si>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</si>
  <si>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</si>
  <si>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</si>
  <si>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</si>
  <si>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</si>
  <si>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</si>
  <si>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</si>
  <si>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</si>
  <si>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</si>
  <si>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</si>
  <si>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</si>
  <si>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</si>
  <si>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</si>
  <si>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</si>
  <si>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</si>
  <si>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</si>
  <si>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</si>
  <si>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</si>
  <si>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</si>
  <si>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</si>
  <si>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</si>
  <si>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</si>
  <si>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</si>
  <si>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</si>
  <si>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</si>
  <si>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</si>
  <si>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</si>
  <si>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</si>
  <si>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</si>
  <si>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</si>
  <si>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</si>
  <si>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</si>
  <si>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</si>
  <si>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</si>
  <si>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</si>
  <si>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</si>
  <si>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</si>
  <si>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</si>
  <si>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</si>
  <si>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</si>
  <si>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</si>
  <si>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</si>
  <si>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</si>
  <si>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</si>
  <si>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</si>
  <si>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</si>
  <si>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</si>
  <si>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</si>
  <si>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</si>
  <si>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</si>
  <si>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</si>
  <si>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</si>
  <si>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</si>
  <si>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</si>
  <si>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</si>
  <si>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</si>
  <si>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</si>
  <si>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</si>
  <si>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</si>
  <si>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</si>
  <si>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</si>
  <si>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</si>
  <si>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</si>
  <si>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</si>
  <si>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</si>
  <si>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</si>
  <si>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</si>
  <si>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</si>
  <si>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</si>
  <si>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</si>
  <si>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</si>
  <si>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</si>
  <si>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</si>
  <si>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</si>
  <si>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</si>
  <si>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</si>
  <si>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</si>
  <si>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</si>
  <si>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</si>
  <si>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</si>
  <si>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</si>
  <si>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</si>
  <si>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</si>
  <si>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</si>
  <si>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</si>
  <si>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</si>
  <si>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</si>
  <si>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</si>
  <si>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</si>
  <si>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</si>
  <si>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</si>
  <si>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</si>
  <si>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</si>
  <si>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</si>
  <si>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</si>
  <si>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</si>
  <si>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</si>
  <si>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</si>
  <si>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</si>
  <si>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</si>
  <si>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</si>
  <si>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</si>
  <si>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</si>
  <si>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</si>
  <si>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</si>
  <si>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</si>
  <si>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</si>
  <si>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</si>
  <si>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</si>
  <si>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</si>
  <si>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</si>
  <si>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</si>
  <si>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</si>
  <si>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</si>
  <si>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</si>
  <si>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</si>
  <si>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</si>
  <si>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</si>
  <si>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</si>
  <si>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</si>
  <si>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</si>
  <si>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</si>
  <si>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</si>
  <si>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</si>
  <si>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</si>
  <si>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</si>
  <si>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</si>
  <si>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</si>
  <si>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</si>
  <si>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</si>
  <si>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</si>
  <si>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</si>
  <si>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</si>
  <si>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</si>
  <si>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</si>
  <si>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</si>
  <si>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</si>
  <si>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</si>
  <si>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</si>
  <si>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</si>
  <si>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</si>
  <si>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</si>
  <si>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</si>
  <si>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</si>
  <si>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</si>
  <si>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</si>
  <si>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</si>
  <si>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</si>
  <si>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</si>
  <si>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</si>
  <si>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</si>
  <si>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</si>
  <si>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</si>
  <si>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</si>
  <si>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</si>
  <si>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</si>
  <si>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</si>
  <si>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</si>
  <si>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</si>
  <si>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</si>
  <si>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</si>
  <si>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</si>
  <si>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</si>
  <si>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</si>
  <si>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</si>
  <si>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</si>
  <si>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</si>
  <si>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</si>
  <si>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</si>
  <si>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</si>
  <si>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</si>
  <si>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</si>
  <si>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</si>
  <si>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</si>
  <si>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</si>
  <si>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</si>
  <si>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</si>
  <si>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</si>
  <si>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</si>
  <si>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</si>
  <si>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</si>
  <si>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</si>
  <si>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</si>
  <si>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</si>
  <si>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</si>
  <si>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</si>
  <si>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</si>
  <si>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</si>
  <si>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</si>
  <si>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</si>
  <si>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</si>
  <si>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</si>
  <si>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</si>
  <si>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</si>
  <si>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</si>
  <si>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</si>
  <si>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</si>
  <si>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</si>
  <si>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</si>
  <si>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</si>
  <si>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</si>
  <si>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</si>
  <si>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</si>
  <si>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</si>
  <si>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</si>
  <si>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</si>
  <si>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</si>
  <si>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</si>
  <si>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</si>
  <si>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</si>
  <si>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</si>
  <si>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</si>
  <si>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</si>
  <si>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</si>
  <si>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</si>
  <si>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</si>
  <si>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</si>
  <si>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</si>
  <si>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</si>
  <si>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</si>
  <si>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</si>
  <si>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</si>
  <si>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</si>
  <si>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</si>
  <si>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</si>
  <si>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</si>
  <si>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</si>
  <si>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</si>
  <si>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</si>
  <si>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</si>
  <si>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</si>
  <si>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</si>
  <si>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</si>
  <si>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</si>
  <si>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</si>
  <si>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</si>
  <si>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</si>
  <si>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</si>
  <si>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</si>
  <si>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</si>
  <si>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</si>
  <si>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</si>
  <si>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</si>
  <si>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</si>
  <si>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</si>
  <si>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</si>
  <si>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</si>
  <si>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</si>
  <si>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</si>
  <si>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</si>
  <si>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</si>
  <si>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</si>
  <si>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</si>
  <si>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</si>
  <si>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</si>
  <si>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</si>
  <si>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</si>
  <si>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</si>
  <si>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</si>
  <si>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</si>
  <si>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</si>
  <si>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</si>
  <si>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</si>
  <si>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</si>
  <si>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</si>
  <si>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</si>
  <si>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</si>
  <si>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</si>
  <si>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</si>
  <si>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</si>
  <si>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</si>
  <si>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</si>
  <si>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</si>
  <si>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</si>
  <si>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</si>
  <si>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</si>
  <si>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</si>
  <si>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</si>
  <si>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</si>
  <si>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</si>
  <si>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</si>
  <si>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</si>
  <si>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</si>
  <si>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</si>
  <si>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</si>
  <si>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</si>
  <si>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</si>
  <si>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</si>
  <si>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</si>
  <si>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</si>
  <si>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</si>
  <si>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</si>
  <si>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</si>
  <si>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</si>
  <si>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</si>
  <si>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</si>
  <si>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</si>
  <si>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</si>
  <si>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</si>
  <si>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</si>
  <si>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</si>
  <si>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</si>
  <si>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</si>
  <si>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</si>
  <si>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</si>
  <si>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</si>
  <si>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</si>
  <si>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</si>
  <si>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</si>
  <si>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</si>
  <si>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</si>
  <si>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</si>
  <si>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</si>
  <si>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</si>
  <si>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</si>
  <si>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</si>
  <si>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</si>
  <si>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</si>
  <si>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</si>
  <si>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</si>
  <si>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</si>
  <si>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</si>
  <si>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</si>
  <si>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</si>
  <si>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</si>
  <si>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</si>
  <si>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</si>
  <si>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</si>
  <si>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</si>
  <si>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</si>
  <si>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</si>
  <si>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</si>
  <si>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</si>
  <si>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</si>
  <si>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</si>
  <si>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</si>
  <si>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</si>
  <si>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</si>
  <si>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</si>
  <si>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</si>
  <si>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</si>
  <si>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</si>
  <si>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</si>
  <si>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</si>
  <si>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</si>
  <si>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</si>
  <si>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</si>
  <si>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</si>
  <si>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</si>
  <si>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</si>
  <si>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</si>
  <si>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</si>
  <si>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</si>
  <si>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</si>
  <si>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</si>
  <si>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</si>
  <si>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</si>
  <si>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</si>
  <si>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</si>
  <si>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</si>
  <si>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</si>
  <si>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</si>
  <si>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</si>
  <si>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</si>
  <si>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</si>
  <si>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</si>
  <si>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</si>
  <si>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</si>
  <si>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</si>
  <si>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</si>
  <si>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</si>
  <si>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</si>
  <si>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</si>
  <si>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</si>
  <si>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</si>
  <si>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</si>
  <si>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</si>
  <si>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</si>
  <si>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</si>
  <si>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</si>
  <si>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</si>
  <si>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</si>
  <si>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</si>
  <si>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</si>
  <si>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</si>
  <si>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</si>
  <si>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</si>
  <si>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</si>
  <si>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</si>
  <si>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</si>
  <si>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</si>
  <si>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</si>
  <si>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</si>
  <si>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</si>
  <si>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</si>
  <si>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</si>
  <si>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</si>
  <si>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</si>
  <si>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</si>
  <si>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</si>
  <si>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</si>
  <si>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</si>
  <si>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</si>
  <si>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</si>
  <si>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</si>
  <si>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</si>
  <si>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</si>
  <si>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</si>
  <si>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</si>
  <si>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</si>
  <si>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</si>
  <si>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</si>
  <si>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</si>
  <si>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</si>
  <si>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</si>
  <si>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</si>
  <si>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</si>
  <si>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</si>
  <si>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</si>
  <si>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</si>
  <si>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</si>
  <si>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</si>
  <si>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</si>
  <si>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</si>
  <si>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</si>
  <si>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</si>
  <si>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</si>
  <si>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</si>
  <si>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</si>
  <si>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</si>
  <si>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</si>
  <si>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</si>
  <si>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</si>
  <si>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</si>
  <si>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</si>
  <si>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</si>
  <si>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</si>
  <si>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</si>
  <si>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</si>
  <si>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</si>
  <si>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</si>
  <si>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</si>
  <si>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</si>
  <si>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</si>
  <si>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</si>
  <si>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</si>
  <si>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</si>
  <si>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</si>
  <si>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</si>
  <si>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</si>
  <si>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</si>
  <si>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</si>
  <si>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</si>
  <si>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</si>
  <si>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</si>
  <si>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</si>
  <si>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</si>
  <si>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</si>
  <si>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</si>
  <si>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</si>
  <si>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</si>
  <si>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</si>
  <si>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</si>
  <si>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</si>
  <si>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</si>
  <si>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</si>
  <si>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</si>
  <si>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</si>
  <si>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</si>
  <si>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</si>
  <si>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</si>
  <si>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</si>
  <si>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</si>
  <si>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</si>
  <si>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</si>
  <si>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</si>
  <si>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</si>
  <si>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</si>
  <si>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</si>
  <si>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</si>
  <si>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</si>
  <si>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</si>
  <si>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</si>
  <si>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</si>
  <si>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</si>
  <si>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</si>
  <si>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</si>
  <si>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</si>
  <si>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</si>
  <si>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</si>
  <si>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</si>
  <si>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</si>
  <si>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</si>
  <si>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</si>
  <si>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</si>
  <si>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</si>
  <si>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</si>
  <si>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</si>
  <si>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</si>
  <si>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</si>
  <si>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</si>
  <si>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</si>
  <si>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</si>
  <si>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</si>
  <si>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</si>
  <si>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</si>
  <si>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</si>
  <si>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</si>
  <si>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</si>
  <si>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</si>
  <si>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</si>
  <si>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</si>
  <si>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</si>
  <si>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</si>
  <si>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</si>
  <si>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</si>
  <si>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</si>
  <si>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</si>
  <si>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</si>
  <si>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</si>
  <si>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</si>
  <si>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</si>
  <si>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</si>
  <si>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</si>
  <si>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</si>
  <si>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</si>
  <si>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</si>
  <si>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</si>
  <si>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</si>
  <si>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</si>
  <si>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</si>
  <si>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</si>
  <si>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</si>
  <si>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</si>
  <si>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</si>
  <si>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</si>
  <si>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</si>
  <si>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</si>
  <si>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</si>
  <si>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</si>
  <si>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</si>
  <si>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</si>
  <si>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</si>
  <si>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</si>
  <si>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</si>
  <si>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</si>
  <si>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</si>
  <si>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</si>
  <si>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</si>
  <si>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</si>
  <si>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</si>
  <si>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</si>
  <si>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</si>
  <si>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</si>
  <si>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</si>
  <si>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</si>
  <si>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</si>
  <si>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</si>
  <si>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</si>
  <si>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</si>
  <si>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</si>
  <si>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</si>
  <si>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</si>
  <si>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</si>
  <si>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</si>
  <si>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</si>
  <si>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</si>
  <si>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</si>
  <si>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</si>
  <si>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</si>
  <si>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</si>
  <si>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</si>
  <si>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</si>
  <si>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</si>
  <si>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</si>
  <si>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</si>
  <si>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</si>
  <si>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</si>
  <si>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</si>
  <si>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</si>
  <si>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</si>
  <si>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</si>
  <si>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</si>
  <si>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</si>
  <si>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</si>
  <si>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</si>
  <si>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</si>
  <si>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</si>
  <si>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</si>
  <si>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</si>
  <si>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</si>
  <si>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</si>
  <si>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</si>
  <si>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</si>
  <si>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</si>
  <si>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</si>
  <si>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</si>
  <si>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</si>
  <si>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</si>
  <si>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</si>
  <si>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</si>
  <si>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</si>
  <si>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</si>
  <si>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</si>
  <si>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</si>
  <si>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</si>
  <si>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</si>
  <si>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</si>
  <si>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</si>
  <si>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</si>
  <si>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</si>
  <si>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</si>
  <si>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</si>
  <si>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</si>
  <si>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</si>
  <si>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</si>
  <si>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</si>
  <si>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</si>
  <si>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</si>
  <si>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</si>
  <si>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</si>
  <si>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</si>
  <si>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</si>
  <si>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</si>
  <si>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</si>
  <si>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</si>
  <si>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</si>
  <si>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</si>
  <si>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</si>
  <si>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</si>
  <si>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</si>
  <si>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</si>
  <si>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</si>
  <si>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</si>
  <si>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</si>
  <si>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</si>
  <si>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</si>
  <si>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</si>
  <si>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</si>
  <si>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</si>
  <si>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</si>
  <si>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</si>
  <si>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</si>
  <si>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</si>
  <si>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</si>
  <si>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</si>
  <si>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</si>
  <si>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</si>
  <si>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</si>
  <si>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</si>
  <si>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</si>
  <si>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</si>
  <si>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</si>
  <si>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</si>
  <si>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</si>
  <si>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</si>
  <si>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</si>
  <si>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</si>
  <si>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</si>
  <si>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</si>
  <si>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</si>
  <si>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</si>
  <si>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</si>
  <si>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</si>
  <si>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</si>
  <si>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</si>
  <si>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</si>
  <si>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</si>
  <si>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</si>
  <si>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</si>
  <si>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</si>
  <si>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</si>
  <si>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</si>
  <si>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</si>
  <si>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</si>
  <si>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</si>
  <si>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</si>
  <si>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</si>
  <si>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</si>
  <si>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</si>
  <si>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</si>
  <si>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</si>
  <si>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</si>
  <si>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</si>
  <si>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</si>
  <si>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</si>
  <si>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</si>
  <si>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</si>
  <si>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</si>
  <si>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</si>
  <si>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</si>
  <si>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</si>
  <si>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</si>
  <si>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</si>
  <si>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</si>
  <si>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</si>
  <si>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</si>
  <si>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</si>
  <si>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</si>
  <si>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</si>
  <si>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</si>
  <si>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</si>
  <si>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</si>
  <si>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</si>
  <si>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</si>
  <si>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</si>
  <si>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</si>
  <si>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</si>
  <si>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</si>
  <si>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</si>
  <si>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</si>
  <si>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</si>
  <si>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</si>
  <si>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</si>
  <si>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</si>
  <si>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</si>
  <si>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</si>
  <si>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</si>
  <si>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</si>
  <si>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</si>
  <si>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</si>
  <si>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</si>
  <si>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</si>
  <si>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</si>
  <si>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</si>
  <si>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</si>
  <si>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</si>
  <si>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</si>
  <si>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</si>
  <si>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</si>
  <si>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</si>
  <si>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</si>
  <si>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</si>
  <si>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</si>
  <si>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</si>
  <si>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</si>
  <si>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</si>
  <si>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</si>
  <si>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</si>
  <si>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</si>
  <si>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</si>
  <si>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</si>
  <si>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</si>
  <si>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</si>
  <si>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</si>
  <si>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</si>
  <si>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</si>
  <si>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</si>
  <si>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</si>
  <si>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</si>
  <si>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</si>
  <si>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</si>
  <si>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</si>
  <si>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</si>
  <si>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</si>
  <si>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</si>
  <si>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</si>
  <si>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</si>
  <si>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</si>
  <si>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</si>
  <si>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</si>
  <si>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</si>
  <si>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</si>
  <si>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</si>
  <si>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</si>
  <si>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</si>
  <si>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</si>
  <si>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</si>
  <si>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</si>
  <si>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</si>
  <si>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</si>
  <si>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</si>
  <si>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</si>
  <si>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</si>
  <si>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</si>
  <si>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</si>
  <si>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</si>
  <si>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</si>
  <si>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</si>
  <si>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</si>
  <si>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</si>
  <si>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</si>
  <si>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</si>
  <si>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</si>
  <si>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</si>
  <si>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</si>
  <si>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</si>
  <si>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</si>
  <si>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</si>
  <si>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</si>
  <si>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</si>
  <si>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</si>
  <si>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</si>
  <si>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</si>
  <si>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</si>
  <si>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</si>
  <si>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</si>
  <si>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</si>
  <si>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</si>
  <si>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</si>
  <si>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</si>
  <si>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</si>
  <si>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</si>
  <si>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</si>
  <si>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</si>
  <si>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</si>
  <si>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</si>
  <si>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</si>
  <si>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</si>
  <si>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</si>
  <si>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</si>
  <si>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</si>
  <si>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</si>
  <si>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</si>
  <si>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</si>
  <si>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</si>
  <si>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</si>
  <si>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</si>
  <si>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</si>
  <si>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</si>
  <si>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</si>
  <si>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</si>
  <si>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</si>
  <si>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</si>
  <si>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</si>
  <si>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</si>
  <si>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</si>
  <si>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</si>
  <si>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</si>
  <si>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</si>
  <si>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</si>
  <si>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</si>
  <si>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</si>
  <si>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</si>
  <si>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</si>
  <si>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</si>
  <si>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</si>
  <si>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</si>
  <si>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</si>
  <si>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</si>
  <si>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</si>
  <si>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</si>
  <si>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</si>
  <si>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</si>
  <si>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</si>
  <si>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</si>
  <si>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</si>
  <si>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</si>
  <si>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</si>
  <si>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</si>
  <si>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</si>
  <si>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</si>
  <si>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</si>
  <si>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</si>
  <si>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</si>
  <si>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</si>
  <si>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</si>
  <si>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</si>
  <si>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</si>
  <si>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</si>
  <si>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</si>
  <si>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</si>
  <si>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</si>
  <si>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</si>
  <si>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</si>
  <si>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</si>
  <si>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</si>
  <si>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</si>
  <si>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</si>
  <si>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</si>
  <si>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</si>
  <si>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</si>
  <si>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</si>
  <si>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</si>
  <si>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</si>
  <si>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</si>
  <si>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</si>
  <si>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</si>
  <si>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</si>
  <si>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</si>
  <si>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</si>
  <si>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</si>
  <si>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</si>
  <si>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</si>
  <si>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</si>
  <si>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</si>
  <si>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</si>
  <si>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</si>
  <si>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</si>
  <si>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</si>
  <si>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</si>
  <si>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</si>
  <si>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</si>
  <si>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</si>
  <si>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</si>
  <si>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</si>
  <si>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</si>
  <si>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</si>
  <si>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</si>
  <si>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</si>
  <si>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</si>
  <si>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</si>
  <si>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</si>
  <si>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</si>
  <si>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</si>
  <si>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</si>
  <si>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</si>
  <si>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</si>
  <si>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</si>
  <si>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</si>
  <si>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</si>
  <si>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</si>
  <si>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</si>
  <si>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</si>
  <si>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</si>
  <si>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</si>
  <si>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</si>
  <si>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</si>
  <si>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</si>
  <si>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</si>
  <si>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</si>
  <si>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</si>
  <si>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</si>
  <si>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</si>
  <si>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</si>
  <si>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</si>
  <si>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</si>
  <si>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</si>
  <si>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</si>
  <si>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</si>
  <si>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</si>
  <si>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</si>
  <si>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</si>
  <si>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</si>
  <si>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</si>
  <si>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</si>
  <si>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</si>
  <si>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</si>
  <si>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</si>
  <si>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</si>
  <si>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</si>
  <si>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</si>
  <si>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</si>
  <si>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</si>
  <si>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</si>
  <si>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</si>
  <si>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</si>
  <si>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</si>
  <si>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</si>
  <si>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</si>
  <si>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</si>
  <si>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</si>
  <si>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</si>
  <si>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</si>
  <si>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</si>
  <si>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</si>
  <si>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</si>
  <si>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</si>
  <si>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</si>
  <si>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</si>
  <si>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</si>
  <si>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</si>
  <si>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</si>
  <si>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</si>
  <si>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</si>
  <si>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</si>
  <si>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</si>
  <si>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</si>
  <si>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</si>
  <si>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</si>
  <si>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</si>
  <si>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</si>
  <si>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</si>
  <si>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</si>
  <si>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</si>
  <si>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</si>
  <si>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</si>
  <si>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</si>
  <si>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</si>
  <si>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</si>
  <si>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</si>
  <si>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</si>
  <si>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</si>
  <si>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</si>
  <si>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</si>
  <si>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</si>
  <si>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</si>
  <si>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</si>
  <si>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</si>
  <si>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</si>
  <si>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</si>
  <si>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</si>
  <si>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</si>
  <si>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</si>
  <si>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</si>
  <si>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</si>
  <si>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</si>
  <si>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</si>
  <si>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</si>
  <si>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</si>
  <si>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</si>
  <si>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</si>
  <si>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</si>
  <si>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</si>
  <si>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</si>
  <si>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</si>
  <si>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</si>
  <si>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</si>
  <si>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</si>
  <si>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</si>
  <si>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</si>
  <si>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</si>
  <si>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</si>
  <si>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</si>
  <si>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</si>
  <si>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</si>
  <si>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</si>
  <si>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</si>
  <si>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</si>
  <si>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</si>
  <si>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</si>
  <si>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</si>
  <si>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</si>
  <si>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</si>
  <si>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</si>
  <si>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</si>
  <si>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</si>
  <si>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</si>
  <si>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</si>
  <si>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</si>
  <si>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</si>
  <si>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</si>
  <si>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</si>
  <si>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</si>
  <si>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</si>
  <si>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</si>
  <si>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</si>
  <si>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</si>
  <si>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</si>
  <si>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</si>
  <si>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</si>
  <si>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</si>
  <si>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</si>
  <si>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</si>
  <si>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</si>
  <si>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</si>
  <si>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</si>
  <si>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</si>
  <si>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</si>
  <si>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</si>
  <si>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</si>
  <si>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</si>
  <si>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</si>
  <si>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</si>
  <si>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</si>
  <si>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</si>
  <si>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</si>
  <si>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</si>
  <si>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</si>
  <si>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</si>
  <si>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</si>
  <si>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</si>
  <si>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</si>
  <si>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</si>
  <si>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</si>
  <si>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</si>
  <si>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</si>
  <si>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</si>
  <si>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</si>
  <si>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</si>
  <si>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</si>
  <si>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</si>
  <si>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</si>
  <si>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</si>
  <si>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</si>
  <si>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</si>
  <si>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</si>
  <si>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</si>
  <si>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</si>
  <si>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</si>
  <si>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</si>
  <si>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</si>
  <si>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</si>
  <si>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</si>
  <si>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</si>
  <si>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</si>
  <si>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</si>
  <si>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</si>
  <si>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</si>
  <si>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</si>
  <si>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</si>
  <si>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</si>
  <si>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</si>
  <si>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</si>
  <si>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</si>
  <si>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</si>
  <si>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</si>
  <si>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</si>
  <si>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</si>
  <si>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</si>
  <si>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</si>
  <si>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</si>
  <si>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</si>
  <si>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</si>
  <si>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</si>
  <si>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</si>
  <si>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</si>
  <si>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</si>
  <si>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</si>
  <si>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</si>
  <si>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</si>
  <si>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</si>
  <si>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</si>
  <si>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</si>
  <si>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</si>
  <si>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</si>
  <si>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</si>
  <si>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</si>
  <si>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</si>
  <si>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</si>
  <si>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</si>
  <si>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</si>
  <si>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</si>
  <si>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</si>
  <si>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</si>
  <si>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</si>
  <si>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</si>
  <si>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</si>
  <si>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</si>
  <si>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</si>
  <si>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</si>
  <si>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</si>
  <si>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</si>
  <si>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</si>
  <si>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</si>
  <si>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</si>
  <si>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</si>
  <si>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</si>
  <si>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</si>
  <si>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</si>
  <si>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</si>
  <si>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</si>
  <si>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</si>
  <si>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</si>
  <si>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</si>
  <si>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</si>
  <si>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</si>
  <si>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</si>
  <si>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</si>
  <si>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</si>
  <si>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</si>
  <si>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</si>
  <si>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</si>
  <si>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</si>
  <si>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</si>
  <si>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</si>
  <si>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</si>
  <si>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</si>
  <si>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</si>
  <si>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</si>
  <si>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</si>
  <si>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</si>
  <si>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</si>
  <si>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</si>
  <si>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</si>
  <si>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</si>
  <si>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</si>
  <si>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</si>
  <si>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</si>
  <si>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</si>
  <si>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</si>
  <si>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</si>
  <si>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</si>
  <si>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</si>
  <si>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</si>
  <si>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</si>
  <si>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</si>
  <si>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</si>
  <si>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</si>
  <si>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</si>
  <si>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</si>
  <si>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</si>
  <si>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</si>
  <si>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</si>
  <si>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</si>
  <si>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</si>
  <si>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</si>
  <si>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</si>
  <si>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</si>
  <si>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</si>
  <si>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</si>
  <si>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</si>
  <si>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</si>
  <si>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</si>
  <si>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</si>
  <si>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</si>
  <si>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</si>
  <si>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</si>
  <si>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</si>
  <si>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</si>
  <si>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</si>
  <si>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</si>
  <si>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</si>
  <si>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</si>
  <si>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</si>
  <si>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</si>
  <si>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</si>
  <si>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</si>
  <si>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</si>
  <si>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</si>
  <si>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</si>
  <si>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</si>
  <si>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</si>
  <si>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</si>
  <si>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</si>
  <si>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</si>
  <si>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</si>
  <si>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</si>
  <si>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</si>
  <si>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</si>
  <si>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</si>
  <si>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</si>
  <si>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</si>
  <si>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</si>
  <si>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</si>
  <si>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</si>
  <si>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</si>
  <si>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</si>
  <si>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</si>
  <si>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</si>
  <si>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</si>
  <si>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</si>
  <si>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</si>
  <si>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</si>
  <si>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</si>
  <si>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</si>
  <si>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</si>
  <si>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</si>
  <si>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</si>
  <si>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</si>
  <si>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</si>
  <si>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</si>
  <si>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</si>
  <si>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</si>
  <si>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</si>
  <si>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</si>
  <si>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</si>
  <si>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</si>
  <si>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</si>
  <si>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</si>
  <si>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</si>
  <si>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</si>
  <si>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</si>
  <si>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</si>
  <si>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</si>
  <si>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</si>
  <si>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</si>
  <si>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</si>
  <si>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</si>
  <si>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</si>
  <si>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</si>
  <si>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</si>
  <si>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</si>
  <si>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</si>
  <si>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</si>
  <si>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</si>
  <si>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</si>
  <si>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</si>
  <si>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</si>
  <si>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</si>
  <si>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</si>
  <si>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</si>
  <si>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</si>
  <si>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</si>
  <si>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</si>
  <si>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</si>
  <si>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</si>
  <si>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</si>
  <si>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</si>
  <si>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</si>
  <si>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</si>
  <si>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</si>
  <si>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</si>
  <si>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</si>
  <si>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</si>
  <si>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</si>
  <si>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</si>
  <si>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</si>
  <si>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</si>
  <si>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</si>
  <si>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</si>
  <si>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</si>
  <si>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</si>
  <si>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</si>
  <si>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</si>
  <si>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</si>
  <si>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</si>
  <si>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</si>
  <si>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</si>
  <si>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</si>
  <si>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</si>
  <si>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</si>
  <si>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</si>
  <si>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</si>
  <si>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</si>
  <si>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</si>
  <si>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</si>
  <si>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</si>
  <si>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</si>
  <si>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</si>
  <si>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</si>
  <si>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</si>
  <si>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</si>
  <si>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</si>
  <si>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</si>
  <si>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</si>
  <si>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</si>
  <si>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</si>
  <si>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</si>
  <si>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</si>
  <si>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</si>
  <si>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</si>
  <si>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</si>
  <si>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</si>
  <si>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</si>
  <si>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</si>
  <si>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</si>
  <si>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</si>
  <si>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</si>
  <si>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</si>
  <si>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</si>
  <si>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</si>
  <si>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</si>
  <si>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</si>
  <si>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</si>
  <si>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</si>
  <si>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</si>
  <si>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</si>
  <si>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</si>
  <si>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</si>
  <si>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</si>
  <si>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</si>
  <si>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</si>
  <si>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</si>
  <si>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</si>
  <si>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</si>
  <si>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</si>
  <si>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</si>
  <si>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</si>
  <si>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</si>
  <si>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</si>
  <si>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</si>
  <si>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</si>
  <si>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</si>
  <si>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</si>
  <si>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</si>
  <si>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</si>
  <si>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</si>
  <si>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</si>
  <si>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</si>
  <si>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</si>
  <si>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</si>
  <si>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</si>
  <si>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</si>
  <si>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</si>
  <si>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</si>
  <si>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</si>
  <si>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</si>
  <si>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</si>
  <si>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</si>
  <si>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</si>
  <si>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</si>
  <si>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</si>
  <si>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</si>
  <si>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</si>
  <si>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</si>
  <si>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</si>
  <si>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</si>
  <si>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</si>
  <si>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</si>
  <si>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</si>
  <si>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</si>
  <si>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</si>
  <si>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</si>
  <si>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</si>
  <si>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</si>
  <si>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</si>
  <si>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</si>
  <si>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</si>
  <si>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</si>
  <si>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</si>
  <si>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</si>
  <si>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</si>
  <si>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</si>
  <si>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</si>
  <si>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</si>
  <si>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</si>
  <si>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</si>
  <si>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</si>
  <si>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</si>
  <si>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</si>
  <si>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</si>
  <si>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</si>
  <si>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</si>
  <si>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</si>
  <si>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</si>
  <si>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</si>
  <si>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</si>
  <si>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</si>
  <si>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</si>
  <si>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</si>
  <si>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</si>
  <si>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</si>
  <si>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</si>
  <si>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</si>
  <si>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</si>
  <si>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</si>
  <si>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</si>
  <si>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</si>
  <si>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</si>
  <si>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</si>
  <si>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</si>
  <si>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</si>
  <si>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</si>
  <si>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</si>
  <si>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</si>
  <si>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</si>
  <si>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</si>
  <si>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</si>
  <si>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</si>
  <si>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</si>
  <si>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</si>
  <si>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</si>
  <si>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</si>
  <si>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</si>
  <si>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</si>
  <si>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</si>
  <si>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</si>
  <si>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</si>
  <si>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</si>
  <si>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</si>
  <si>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</si>
  <si>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</si>
  <si>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</si>
  <si>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</si>
  <si>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</si>
  <si>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</si>
  <si>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</si>
  <si>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</si>
  <si>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</si>
  <si>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</si>
  <si>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</si>
  <si>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</si>
  <si>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</si>
  <si>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</si>
  <si>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</si>
  <si>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</si>
  <si>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</si>
  <si>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</si>
  <si>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</si>
  <si>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</si>
  <si>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</si>
  <si>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</si>
  <si>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</si>
  <si>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</si>
  <si>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</si>
  <si>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</si>
  <si>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</si>
  <si>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</si>
  <si>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</si>
  <si>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</si>
  <si>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</si>
  <si>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</si>
  <si>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</si>
  <si>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</si>
  <si>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</si>
  <si>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</si>
  <si>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</si>
  <si>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</si>
  <si>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</si>
  <si>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</si>
  <si>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</si>
  <si>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</si>
  <si>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</si>
  <si>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</si>
  <si>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</si>
  <si>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</si>
  <si>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</si>
  <si>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</si>
  <si>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</si>
  <si>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</si>
  <si>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</si>
  <si>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</si>
  <si>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</si>
  <si>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</si>
  <si>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</si>
  <si>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</si>
  <si>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</si>
  <si>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</si>
  <si>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</si>
  <si>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</si>
  <si>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</si>
  <si>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</si>
  <si>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</si>
  <si>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</si>
  <si>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</si>
  <si>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</si>
  <si>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</si>
  <si>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</si>
  <si>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</si>
  <si>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</si>
  <si>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</si>
  <si>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</si>
  <si>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</si>
  <si>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</si>
  <si>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</si>
  <si>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</si>
  <si>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</si>
  <si>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</si>
  <si>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</si>
  <si>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</si>
  <si>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</si>
  <si>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</si>
  <si>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</si>
  <si>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</si>
  <si>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</si>
  <si>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</si>
  <si>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</si>
  <si>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</si>
  <si>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</si>
  <si>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</si>
  <si>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</si>
  <si>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</si>
  <si>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</si>
  <si>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</si>
  <si>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</si>
  <si>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</si>
  <si>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</si>
  <si>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</si>
  <si>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</si>
  <si>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</si>
  <si>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</si>
  <si>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</si>
  <si>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</si>
  <si>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</si>
  <si>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</si>
  <si>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</si>
  <si>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</si>
  <si>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</si>
  <si>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</si>
  <si>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</si>
  <si>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</si>
  <si>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</si>
  <si>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</si>
  <si>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</si>
  <si>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</si>
  <si>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</si>
  <si>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</si>
  <si>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</si>
  <si>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</si>
  <si>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</si>
  <si>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</si>
  <si>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</si>
  <si>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</si>
  <si>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</si>
  <si>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</si>
  <si>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</si>
  <si>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</si>
  <si>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</si>
  <si>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</si>
  <si>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</si>
  <si>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</si>
  <si>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</si>
  <si>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</si>
  <si>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</si>
  <si>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</si>
  <si>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</si>
  <si>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</si>
  <si>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</si>
  <si>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</si>
  <si>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</si>
  <si>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</si>
  <si>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</si>
  <si>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</si>
  <si>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</si>
  <si>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</si>
  <si>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</si>
  <si>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</si>
  <si>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</si>
  <si>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</si>
  <si>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</si>
  <si>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</si>
  <si>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</si>
  <si>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</si>
  <si>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</si>
  <si>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</si>
  <si>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</si>
  <si>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</si>
  <si>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</si>
  <si>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</si>
  <si>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</si>
  <si>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</si>
  <si>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</si>
  <si>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</si>
  <si>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</si>
  <si>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</si>
  <si>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</si>
  <si>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</si>
  <si>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</si>
  <si>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</si>
  <si>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</si>
  <si>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</si>
  <si>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</si>
  <si>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</si>
  <si>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</si>
  <si>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</si>
  <si>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</si>
  <si>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</si>
  <si>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</si>
  <si>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</si>
  <si>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</si>
  <si>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</si>
  <si>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</si>
  <si>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</si>
  <si>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</si>
  <si>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</si>
  <si>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</si>
  <si>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</si>
  <si>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</si>
  <si>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</si>
  <si>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</si>
  <si>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</si>
  <si>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</si>
  <si>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</si>
  <si>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</si>
  <si>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</si>
  <si>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</si>
  <si>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</si>
  <si>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</si>
  <si>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</si>
  <si>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</si>
  <si>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</si>
  <si>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</si>
  <si>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</si>
  <si>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</si>
  <si>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</si>
  <si>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</si>
  <si>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</si>
  <si>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</si>
  <si>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</si>
  <si>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</si>
  <si>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</si>
  <si>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</si>
  <si>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</si>
  <si>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</si>
  <si>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</si>
  <si>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</si>
  <si>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</si>
  <si>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</si>
  <si>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</si>
  <si>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</si>
  <si>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</si>
  <si>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</si>
  <si>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</si>
  <si>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</si>
  <si>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</si>
  <si>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</si>
  <si>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</si>
  <si>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</si>
  <si>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</si>
  <si>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</si>
  <si>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</si>
  <si>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</si>
  <si>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</si>
  <si>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</si>
  <si>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</si>
  <si>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</si>
  <si>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</si>
  <si>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</si>
  <si>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</si>
  <si>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</si>
  <si>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</si>
  <si>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</si>
  <si>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</si>
  <si>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</si>
  <si>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</si>
  <si>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</si>
  <si>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</si>
  <si>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</si>
  <si>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</si>
  <si>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</si>
  <si>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</si>
  <si>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</si>
  <si>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</si>
  <si>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</si>
  <si>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</si>
  <si>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</si>
  <si>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</si>
  <si>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</si>
  <si>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</si>
  <si>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</si>
  <si>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</si>
  <si>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</si>
  <si>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</si>
  <si>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</si>
  <si>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</si>
  <si>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</si>
  <si>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</si>
  <si>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</si>
  <si>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</si>
  <si>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</si>
  <si>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</si>
  <si>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</si>
  <si>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</si>
  <si>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</si>
  <si>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</si>
  <si>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</si>
  <si>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</si>
  <si>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</si>
  <si>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</si>
  <si>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</si>
  <si>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</si>
  <si>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</si>
  <si>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</si>
  <si>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</si>
  <si>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</si>
  <si>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</si>
  <si>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</si>
  <si>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</si>
  <si>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</si>
  <si>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</si>
  <si>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</si>
  <si>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</si>
  <si>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</si>
  <si>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</si>
  <si>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</si>
  <si>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</si>
  <si>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</si>
  <si>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</si>
  <si>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</si>
  <si>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</si>
  <si>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</si>
  <si>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</si>
  <si>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</si>
  <si>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</si>
  <si>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</si>
  <si>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</si>
  <si>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</si>
  <si>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</si>
  <si>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</si>
  <si>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</si>
  <si>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</si>
  <si>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</si>
  <si>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</si>
  <si>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</si>
  <si>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</si>
  <si>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</si>
  <si>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</si>
  <si>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</si>
  <si>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</si>
  <si>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</si>
  <si>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</si>
  <si>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</si>
  <si>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</si>
  <si>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</si>
  <si>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</si>
  <si>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</si>
  <si>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</si>
  <si>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</si>
  <si>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</si>
  <si>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</si>
  <si>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</si>
  <si>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</si>
  <si>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</si>
  <si>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</si>
  <si>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</si>
  <si>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</si>
  <si>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</si>
  <si>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</si>
  <si>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</si>
  <si>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</si>
  <si>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</si>
  <si>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</si>
  <si>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</si>
  <si>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</si>
  <si>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</si>
  <si>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</si>
  <si>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</si>
  <si>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</si>
  <si>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</si>
  <si>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</si>
  <si>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</si>
  <si>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</si>
  <si>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</si>
  <si>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</si>
  <si>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</si>
  <si>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</si>
  <si>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</si>
  <si>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</si>
  <si>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</si>
  <si>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</si>
  <si>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</si>
  <si>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</si>
  <si>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</si>
  <si>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</si>
  <si>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</si>
  <si>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</si>
  <si>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</si>
  <si>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</si>
  <si>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</si>
  <si>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</si>
  <si>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</si>
  <si>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</si>
  <si>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</si>
  <si>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</si>
  <si>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</si>
  <si>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</si>
  <si>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</si>
  <si>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</si>
  <si>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</si>
  <si>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</si>
  <si>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</si>
  <si>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</si>
  <si>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</si>
  <si>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</si>
  <si>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</si>
  <si>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</si>
  <si>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</si>
  <si>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</si>
  <si>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</si>
  <si>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</si>
  <si>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</si>
  <si>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</si>
  <si>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</si>
  <si>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</si>
  <si>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</si>
  <si>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</si>
  <si>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</si>
  <si>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</si>
  <si>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</si>
  <si>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</si>
  <si>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</si>
  <si>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</si>
  <si>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</si>
  <si>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</si>
  <si>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</si>
  <si>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</si>
  <si>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</si>
  <si>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</si>
  <si>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</si>
  <si>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</si>
  <si>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</si>
  <si>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</si>
  <si>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</si>
  <si>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</si>
  <si>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</si>
  <si>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</si>
  <si>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</si>
  <si>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</si>
  <si>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</si>
  <si>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</si>
  <si>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</si>
  <si>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</si>
  <si>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</si>
  <si>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</si>
  <si>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</si>
  <si>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</si>
  <si>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</si>
  <si>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</si>
  <si>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</si>
  <si>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</si>
  <si>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</si>
  <si>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</si>
  <si>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</si>
  <si>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</si>
  <si>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</si>
  <si>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</si>
  <si>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</si>
  <si>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</si>
  <si>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</si>
  <si>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</si>
  <si>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</si>
  <si>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</si>
  <si>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</si>
  <si>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</si>
  <si>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</si>
  <si>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</si>
  <si>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</si>
  <si>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</si>
  <si>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</si>
  <si>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</si>
  <si>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</si>
  <si>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</si>
  <si>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</si>
  <si>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</si>
  <si>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</si>
  <si>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</si>
  <si>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</si>
  <si>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</si>
  <si>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</si>
  <si>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</si>
  <si>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</si>
  <si>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</si>
  <si>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</si>
  <si>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</si>
  <si>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</si>
  <si>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</si>
  <si>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</si>
  <si>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</si>
  <si>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</si>
  <si>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</si>
  <si>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</si>
  <si>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</si>
  <si>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</si>
  <si>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</si>
  <si>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</si>
  <si>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</si>
  <si>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</si>
  <si>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</si>
  <si>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</si>
  <si>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</si>
  <si>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</si>
  <si>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</si>
  <si>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</si>
  <si>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</si>
  <si>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</si>
  <si>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</si>
  <si>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</si>
  <si>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</si>
  <si>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</si>
  <si>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</si>
  <si>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</si>
  <si>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</si>
  <si>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</si>
  <si>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</si>
  <si>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</si>
  <si>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</si>
  <si>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</si>
  <si>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</si>
  <si>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</si>
  <si>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</si>
  <si>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</si>
  <si>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</si>
  <si>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</si>
  <si>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</si>
  <si>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</si>
  <si>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</si>
  <si>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</si>
  <si>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</si>
  <si>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</si>
  <si>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</si>
  <si>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</si>
  <si>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</si>
  <si>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</si>
  <si>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</si>
  <si>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</si>
  <si>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</si>
  <si>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</si>
  <si>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</si>
  <si>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</si>
  <si>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</si>
  <si>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</si>
  <si>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</si>
  <si>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</si>
  <si>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</si>
  <si>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</si>
  <si>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</si>
  <si>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</si>
  <si>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</si>
  <si>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</si>
  <si>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</si>
  <si>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</si>
  <si>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</si>
  <si>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</si>
  <si>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</si>
  <si>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</si>
  <si>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</si>
  <si>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</si>
  <si>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</si>
  <si>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</si>
  <si>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</si>
  <si>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</si>
  <si>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</si>
  <si>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</si>
  <si>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</si>
  <si>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</si>
  <si>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</si>
  <si>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</si>
  <si>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</si>
  <si>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</si>
  <si>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</si>
  <si>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</si>
  <si>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</si>
  <si>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</si>
  <si>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</si>
  <si>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</si>
  <si>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</si>
  <si>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</si>
  <si>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</si>
  <si>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</si>
  <si>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</si>
  <si>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</si>
  <si>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</si>
  <si>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</si>
  <si>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</si>
  <si>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</si>
  <si>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</si>
  <si>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</si>
  <si>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</si>
  <si>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</si>
  <si>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</si>
  <si>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</si>
  <si>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</si>
  <si>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</si>
  <si>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</si>
  <si>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</si>
  <si>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</si>
  <si>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</si>
  <si>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</si>
  <si>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</si>
  <si>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</si>
  <si>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</si>
  <si>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</si>
  <si>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</si>
  <si>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</si>
  <si>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</si>
  <si>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</si>
  <si>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</si>
  <si>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</si>
  <si>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</si>
  <si>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</si>
  <si>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</si>
  <si>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</si>
  <si>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</si>
  <si>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</si>
  <si>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</si>
  <si>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</si>
  <si>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</si>
  <si>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</si>
  <si>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</si>
  <si>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</si>
  <si>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</si>
  <si>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</si>
  <si>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</si>
  <si>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</si>
  <si>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</si>
  <si>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</si>
  <si>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</si>
  <si>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</si>
  <si>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</si>
  <si>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</si>
  <si>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</si>
  <si>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</si>
  <si>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</si>
  <si>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</si>
  <si>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</si>
  <si>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</si>
  <si>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</si>
  <si>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</si>
  <si>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</si>
  <si>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</si>
  <si>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</si>
  <si>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</si>
  <si>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</si>
  <si>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</si>
  <si>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</si>
  <si>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</si>
  <si>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</si>
  <si>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</si>
  <si>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</si>
  <si>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</si>
  <si>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</si>
  <si>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</si>
  <si>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</si>
  <si>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</si>
  <si>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</si>
  <si>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</si>
  <si>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</si>
  <si>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</si>
  <si>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</si>
  <si>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</si>
  <si>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</si>
  <si>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</si>
  <si>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</si>
  <si>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</si>
  <si>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</si>
  <si>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</si>
  <si>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</si>
  <si>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</si>
  <si>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</si>
  <si>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</si>
  <si>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</si>
  <si>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</si>
  <si>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</si>
  <si>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</si>
  <si>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</si>
  <si>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</si>
  <si>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</si>
  <si>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</si>
  <si>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</si>
  <si>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</si>
  <si>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</si>
  <si>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</si>
  <si>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</si>
  <si>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</si>
  <si>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</si>
  <si>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</si>
  <si>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</si>
  <si>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</si>
  <si>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</si>
  <si>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</si>
  <si>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</si>
  <si>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</si>
  <si>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</si>
  <si>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</si>
  <si>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</si>
  <si>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</si>
  <si>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</si>
  <si>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</si>
  <si>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</si>
  <si>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</si>
  <si>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</si>
  <si>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</si>
  <si>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</si>
  <si>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</si>
  <si>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</si>
  <si>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</si>
  <si>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</si>
  <si>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</si>
  <si>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</si>
  <si>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</si>
  <si>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</si>
  <si>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</si>
  <si>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</si>
  <si>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</si>
  <si>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</si>
  <si>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</si>
  <si>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</si>
  <si>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</si>
  <si>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</si>
  <si>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</si>
  <si>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</si>
  <si>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</si>
  <si>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</si>
  <si>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</si>
  <si>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</si>
  <si>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</si>
  <si>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</si>
  <si>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</si>
  <si>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</si>
  <si>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</si>
  <si>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</si>
  <si>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</si>
  <si>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</si>
  <si>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</si>
  <si>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</si>
  <si>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</si>
  <si>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</si>
  <si>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</si>
  <si>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</si>
  <si>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</si>
  <si>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</si>
  <si>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</si>
  <si>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</si>
  <si>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</si>
  <si>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</si>
  <si>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</si>
  <si>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</si>
  <si>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</si>
  <si>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</si>
  <si>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</si>
  <si>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</si>
  <si>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</si>
  <si>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</si>
  <si>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</si>
  <si>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</si>
  <si>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</si>
  <si>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</si>
  <si>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</si>
  <si>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</si>
  <si>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</si>
  <si>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</si>
  <si>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</si>
  <si>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</si>
  <si>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</si>
  <si>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</si>
  <si>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</si>
  <si>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</si>
  <si>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</si>
  <si>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</si>
  <si>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</si>
  <si>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</si>
  <si>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</si>
  <si>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</si>
  <si>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</si>
  <si>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</si>
  <si>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</si>
  <si>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</si>
  <si>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</si>
  <si>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</si>
  <si>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</si>
  <si>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</si>
  <si>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</si>
  <si>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</si>
  <si>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</si>
  <si>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</si>
  <si>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</si>
  <si>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</si>
  <si>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</si>
  <si>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</si>
  <si>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</si>
  <si>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</si>
  <si>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</si>
  <si>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</si>
  <si>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</si>
  <si>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</si>
  <si>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</si>
  <si>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</si>
  <si>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</si>
  <si>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</si>
  <si>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</si>
  <si>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</si>
  <si>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</si>
  <si>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</si>
  <si>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</si>
  <si>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</si>
  <si>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</si>
  <si>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</si>
  <si>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</si>
  <si>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</si>
  <si>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</si>
  <si>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</si>
  <si>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</si>
  <si>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</si>
  <si>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</si>
  <si>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</si>
  <si>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</si>
  <si>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</si>
  <si>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</si>
  <si>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</si>
  <si>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</si>
  <si>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</si>
  <si>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</si>
  <si>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</si>
  <si>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</si>
  <si>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</si>
  <si>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</si>
  <si>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</si>
  <si>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</si>
  <si>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</si>
  <si>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</si>
  <si>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</si>
  <si>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</si>
  <si>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</si>
  <si>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</si>
  <si>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</si>
  <si>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</si>
  <si>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</si>
  <si>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</si>
  <si>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</si>
  <si>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</si>
  <si>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</si>
  <si>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</si>
  <si>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</si>
  <si>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</si>
  <si>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</si>
  <si>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</si>
  <si>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</si>
  <si>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</si>
  <si>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</si>
  <si>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</si>
  <si>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</si>
  <si>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</si>
  <si>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</si>
  <si>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</si>
  <si>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</si>
  <si>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</si>
  <si>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</si>
  <si>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</si>
  <si>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</si>
  <si>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</si>
  <si>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</si>
  <si>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</si>
  <si>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</si>
  <si>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</si>
  <si>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</si>
  <si>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</si>
  <si>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</si>
  <si>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</si>
  <si>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</si>
  <si>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</si>
  <si>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</si>
  <si>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</si>
  <si>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</si>
  <si>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</si>
  <si>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</si>
  <si>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</si>
  <si>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</si>
  <si>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</si>
  <si>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</si>
  <si>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</si>
  <si>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</si>
  <si>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</si>
  <si>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</si>
  <si>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</si>
  <si>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</si>
  <si>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</si>
  <si>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</si>
  <si>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</si>
  <si>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</si>
  <si>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</si>
  <si>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</si>
  <si>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</si>
  <si>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</si>
  <si>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</si>
  <si>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</si>
  <si>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</si>
  <si>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</si>
  <si>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</si>
  <si>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</si>
  <si>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</si>
  <si>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</si>
  <si>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</si>
  <si>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</si>
  <si>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</si>
  <si>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</si>
  <si>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</si>
  <si>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</si>
  <si>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</si>
  <si>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</si>
  <si>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</si>
  <si>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</si>
  <si>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</si>
  <si>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</si>
  <si>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</si>
  <si>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</si>
  <si>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</si>
  <si>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</si>
  <si>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</si>
  <si>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</si>
  <si>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</si>
  <si>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</si>
  <si>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</si>
  <si>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</si>
  <si>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</si>
  <si>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</si>
  <si>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</si>
  <si>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</si>
  <si>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</si>
  <si>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</si>
  <si>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</si>
  <si>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</si>
  <si>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</si>
  <si>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</si>
  <si>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</si>
  <si>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</si>
  <si>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</si>
  <si>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</si>
  <si>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</si>
  <si>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</si>
  <si>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</si>
  <si>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</si>
  <si>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</si>
  <si>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</si>
  <si>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</si>
  <si>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</si>
  <si>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</si>
  <si>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</si>
  <si>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</si>
  <si>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</si>
  <si>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</si>
  <si>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</si>
  <si>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</si>
  <si>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</si>
  <si>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</si>
  <si>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</si>
  <si>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</si>
  <si>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</si>
  <si>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</si>
  <si>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</si>
  <si>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</si>
  <si>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</si>
  <si>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</si>
  <si>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</si>
  <si>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</si>
  <si>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</si>
  <si>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</si>
  <si>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</si>
  <si>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</si>
  <si>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</si>
  <si>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</si>
  <si>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</si>
  <si>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</si>
  <si>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</si>
  <si>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</si>
  <si>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</si>
  <si>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</si>
  <si>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</si>
  <si>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</si>
  <si>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</si>
  <si>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</si>
  <si>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</si>
  <si>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</si>
  <si>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</si>
  <si>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</si>
  <si>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</si>
  <si>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</si>
  <si>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</si>
  <si>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</si>
  <si>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</si>
  <si>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</si>
  <si>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</si>
  <si>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</si>
  <si>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</si>
  <si>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</si>
  <si>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</si>
  <si>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</si>
  <si>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</si>
  <si>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</si>
  <si>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</si>
  <si>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</si>
  <si>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</si>
  <si>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</si>
  <si>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</si>
  <si>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</si>
  <si>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</si>
  <si>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</si>
  <si>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</si>
  <si>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</si>
  <si>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</si>
  <si>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</si>
  <si>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</si>
  <si>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</si>
  <si>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</si>
  <si>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</si>
  <si>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</si>
  <si>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</si>
  <si>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</si>
  <si>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</si>
  <si>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</si>
  <si>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</si>
  <si>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</si>
  <si>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</si>
  <si>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</si>
  <si>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</si>
  <si>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</si>
  <si>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</si>
  <si>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</si>
  <si>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</si>
  <si>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</si>
  <si>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</si>
  <si>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</si>
  <si>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</si>
  <si>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</si>
  <si>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</si>
  <si>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</si>
  <si>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</si>
  <si>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</si>
  <si>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</si>
  <si>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</si>
  <si>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</si>
  <si>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</si>
  <si>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</si>
  <si>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</si>
  <si>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</si>
  <si>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</si>
  <si>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</si>
  <si>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</si>
  <si>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</si>
  <si>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</si>
  <si>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</si>
  <si>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</si>
  <si>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</si>
  <si>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</si>
  <si>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</si>
  <si>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</si>
  <si>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</si>
  <si>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</si>
  <si>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</si>
  <si>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</si>
  <si>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</si>
  <si>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</si>
  <si>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</si>
  <si>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</si>
  <si>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</si>
  <si>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</si>
  <si>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</si>
  <si>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</si>
  <si>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</si>
  <si>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</si>
  <si>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</si>
  <si>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</si>
  <si>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</si>
  <si>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</si>
  <si>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</si>
  <si>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</si>
  <si>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</si>
  <si>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</si>
  <si>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</si>
  <si>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</si>
  <si>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</si>
  <si>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</si>
  <si>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</si>
  <si>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</si>
  <si>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</si>
  <si>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</si>
  <si>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</si>
  <si>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</si>
  <si>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</si>
  <si>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</si>
  <si>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</si>
  <si>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</si>
  <si>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</si>
  <si>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</si>
  <si>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</si>
  <si>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</si>
  <si>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</si>
  <si>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</si>
  <si>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</si>
  <si>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</si>
  <si>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</si>
  <si>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</si>
  <si>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</si>
  <si>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</si>
  <si>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</si>
  <si>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</si>
  <si>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</si>
  <si>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</si>
  <si>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</si>
  <si>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</si>
  <si>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</si>
  <si>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</si>
  <si>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</si>
  <si>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</si>
  <si>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</si>
  <si>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</si>
  <si>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</si>
  <si>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</si>
  <si>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</si>
  <si>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</si>
  <si>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</si>
  <si>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</si>
  <si>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</si>
  <si>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</si>
  <si>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</si>
  <si>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</si>
  <si>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</si>
  <si>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</si>
  <si>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</si>
  <si>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</si>
  <si>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</si>
  <si>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</si>
  <si>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</si>
  <si>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</si>
  <si>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</si>
  <si>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</si>
  <si>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</si>
  <si>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</si>
  <si>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</si>
  <si>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</si>
  <si>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</si>
  <si>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</si>
  <si>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</si>
  <si>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</si>
  <si>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</si>
  <si>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</si>
  <si>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</si>
  <si>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</si>
  <si>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</si>
  <si>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</si>
  <si>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</si>
  <si>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</si>
  <si>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</si>
  <si>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</si>
  <si>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</si>
  <si>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</si>
  <si>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</si>
  <si>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</si>
  <si>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</si>
  <si>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</si>
  <si>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</si>
  <si>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</si>
  <si>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</si>
  <si>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</si>
  <si>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</si>
  <si>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</si>
  <si>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</si>
  <si>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</si>
  <si>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</si>
  <si>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</si>
  <si>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</si>
  <si>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</si>
  <si>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</si>
  <si>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</si>
  <si>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</si>
  <si>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</si>
  <si>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</si>
  <si>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</si>
  <si>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</si>
  <si>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</si>
  <si>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</si>
  <si>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</si>
  <si>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</si>
  <si>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</si>
  <si>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</si>
  <si>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</si>
  <si>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</si>
  <si>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</si>
  <si>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</si>
  <si>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</si>
  <si>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</si>
  <si>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</si>
  <si>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</si>
  <si>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</si>
  <si>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</si>
  <si>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</si>
  <si>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</si>
  <si>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</si>
  <si>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</si>
  <si>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</si>
  <si>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</si>
  <si>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</si>
  <si>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</si>
  <si>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</si>
  <si>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</si>
  <si>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</si>
  <si>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</si>
  <si>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</si>
  <si>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</si>
  <si>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</si>
  <si>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</si>
  <si>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</si>
  <si>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</si>
  <si>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</si>
  <si>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</si>
  <si>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</si>
  <si>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</si>
  <si>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</si>
  <si>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</si>
  <si>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</si>
  <si>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</si>
  <si>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</si>
  <si>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</si>
  <si>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</si>
  <si>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</si>
  <si>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</si>
  <si>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</si>
  <si>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</si>
  <si>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</si>
  <si>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</si>
  <si>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</si>
  <si>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</si>
  <si>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</si>
  <si>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</si>
  <si>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</si>
  <si>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</si>
  <si>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</si>
  <si>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</si>
  <si>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</si>
  <si>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</si>
  <si>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</si>
  <si>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</si>
  <si>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</si>
  <si>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</si>
  <si>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</si>
  <si>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</si>
  <si>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</si>
  <si>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</si>
  <si>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</si>
  <si>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</si>
  <si>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</si>
  <si>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</si>
  <si>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</si>
  <si>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</si>
  <si>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</si>
  <si>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</si>
  <si>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</si>
  <si>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</si>
  <si>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</si>
  <si>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</si>
  <si>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</si>
  <si>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</si>
  <si>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</si>
  <si>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</si>
  <si>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</si>
  <si>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</si>
  <si>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</si>
  <si>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</si>
  <si>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</si>
  <si>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</si>
  <si>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</si>
  <si>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</si>
  <si>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</si>
  <si>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</si>
  <si>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</si>
  <si>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</si>
  <si>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</si>
  <si>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</si>
  <si>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</si>
  <si>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</si>
  <si>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</si>
  <si>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</si>
  <si>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</si>
  <si>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</si>
  <si>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</si>
  <si>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</si>
  <si>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</si>
  <si>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</si>
  <si>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</si>
  <si>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</si>
  <si>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</si>
  <si>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</si>
  <si>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</si>
  <si>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</si>
  <si>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</si>
  <si>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</si>
  <si>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</si>
  <si>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</si>
  <si>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</si>
  <si>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</si>
  <si>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</si>
  <si>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</si>
  <si>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</si>
  <si>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</si>
  <si>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</si>
  <si>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</si>
  <si>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</si>
  <si>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</si>
  <si>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</si>
  <si>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</si>
  <si>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</si>
  <si>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</si>
  <si>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</si>
  <si>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</si>
  <si>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</si>
  <si>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</si>
  <si>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</si>
  <si>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</si>
  <si>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</si>
  <si>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</si>
  <si>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</si>
  <si>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</si>
  <si>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</si>
  <si>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</si>
  <si>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</si>
  <si>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</si>
  <si>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</si>
  <si>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</si>
  <si>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</si>
  <si>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</si>
  <si>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</si>
  <si>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</si>
  <si>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</si>
  <si>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</si>
  <si>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</si>
  <si>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</si>
  <si>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</si>
  <si>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</si>
  <si>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</si>
  <si>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</si>
  <si>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</si>
  <si>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</si>
  <si>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</si>
  <si>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</si>
  <si>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</si>
  <si>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</si>
  <si>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</si>
  <si>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</si>
  <si>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</si>
  <si>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</si>
  <si>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</si>
  <si>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</si>
  <si>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</si>
  <si>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</si>
  <si>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</si>
  <si>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</si>
  <si>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</si>
  <si>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</si>
  <si>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</si>
  <si>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</si>
  <si>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</si>
  <si>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</si>
  <si>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</si>
  <si>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</si>
  <si>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</si>
  <si>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</si>
  <si>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</si>
  <si>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</si>
  <si>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</si>
  <si>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</si>
  <si>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</si>
  <si>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</si>
  <si>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</si>
  <si>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</si>
  <si>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</si>
  <si>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</si>
  <si>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</si>
  <si>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</si>
  <si>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</si>
  <si>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</si>
  <si>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</si>
  <si>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</si>
  <si>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</si>
  <si>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</si>
  <si>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</si>
  <si>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</si>
  <si>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</si>
  <si>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</si>
  <si>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</si>
  <si>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</si>
  <si>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</si>
  <si>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</si>
  <si>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</si>
  <si>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</si>
  <si>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</si>
  <si>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</si>
  <si>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</si>
  <si>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</si>
  <si>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</si>
  <si>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</si>
  <si>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</si>
  <si>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</si>
  <si>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</si>
  <si>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</si>
  <si>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</si>
  <si>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</si>
  <si>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</si>
  <si>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</si>
  <si>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</si>
  <si>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</si>
  <si>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</si>
  <si>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</si>
  <si>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</si>
  <si>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</si>
  <si>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</si>
  <si>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</si>
  <si>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</si>
  <si>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</si>
  <si>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</si>
  <si>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</si>
  <si>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</si>
  <si>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</si>
  <si>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</si>
  <si>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</si>
  <si>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</si>
  <si>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</si>
  <si>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</si>
  <si>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</si>
  <si>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</si>
  <si>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</si>
  <si>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</si>
  <si>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</si>
  <si>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</si>
  <si>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</si>
  <si>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</si>
  <si>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</si>
  <si>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</si>
  <si>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</si>
  <si>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</si>
  <si>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</si>
  <si>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</si>
  <si>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</si>
  <si>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</si>
  <si>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</si>
  <si>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</si>
  <si>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</si>
  <si>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</si>
  <si>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</si>
  <si>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</si>
  <si>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</si>
  <si>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</si>
  <si>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</si>
  <si>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</si>
  <si>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</si>
  <si>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</si>
  <si>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</si>
  <si>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</si>
  <si>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</si>
  <si>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</si>
  <si>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</si>
  <si>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</si>
  <si>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</si>
  <si>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</si>
  <si>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</si>
  <si>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</si>
  <si>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</si>
  <si>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</si>
  <si>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</si>
  <si>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</si>
  <si>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</si>
  <si>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</si>
  <si>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</si>
  <si>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</si>
  <si>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</si>
  <si>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</si>
  <si>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</si>
  <si>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</si>
  <si>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</si>
  <si>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</si>
  <si>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</si>
  <si>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</si>
  <si>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</si>
  <si>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</si>
  <si>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</si>
  <si>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</si>
  <si>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</si>
  <si>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</si>
  <si>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</si>
  <si>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</si>
  <si>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</si>
  <si>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</si>
  <si>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</si>
  <si>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</si>
  <si>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</si>
  <si>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</si>
  <si>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</si>
  <si>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</si>
  <si>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</si>
  <si>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</si>
  <si>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</si>
  <si>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</si>
  <si>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</si>
  <si>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</si>
  <si>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</si>
  <si>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</si>
  <si>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</si>
  <si>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</si>
  <si>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</si>
  <si>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</si>
  <si>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</si>
  <si>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</si>
  <si>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</si>
  <si>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</si>
  <si>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</si>
  <si>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</si>
  <si>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</si>
  <si>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</si>
  <si>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</si>
  <si>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</si>
  <si>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</si>
  <si>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</si>
  <si>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</si>
  <si>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</si>
  <si>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</si>
  <si>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</si>
  <si>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</si>
  <si>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</si>
  <si>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</si>
  <si>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</si>
  <si>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</si>
  <si>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</si>
  <si>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</si>
  <si>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</si>
  <si>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</si>
  <si>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</si>
  <si>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</si>
  <si>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</si>
  <si>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</si>
  <si>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</si>
  <si>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</si>
  <si>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</si>
  <si>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</si>
  <si>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</si>
  <si>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</si>
  <si>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</si>
  <si>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</si>
  <si>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</si>
  <si>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</si>
  <si>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</si>
  <si>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</si>
  <si>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</si>
  <si>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</si>
  <si>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</si>
  <si>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</si>
  <si>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</si>
  <si>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</si>
  <si>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</si>
  <si>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</si>
  <si>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</si>
  <si>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</si>
  <si>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</si>
  <si>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</si>
  <si>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</si>
  <si>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</si>
  <si>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</si>
  <si>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</si>
  <si>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</si>
  <si>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</si>
  <si>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</si>
  <si>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</si>
  <si>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</si>
  <si>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</si>
  <si>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</si>
  <si>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</si>
  <si>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</si>
  <si>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</si>
  <si>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</si>
  <si>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</si>
  <si>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</si>
  <si>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</si>
  <si>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</si>
  <si>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</si>
  <si>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</si>
  <si>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</si>
  <si>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</si>
  <si>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</si>
  <si>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</si>
  <si>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</si>
  <si>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</si>
  <si>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</si>
  <si>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</si>
  <si>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</si>
  <si>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</si>
  <si>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</si>
  <si>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</si>
  <si>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</si>
  <si>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</si>
  <si>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</si>
  <si>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</si>
  <si>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</si>
  <si>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</si>
  <si>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</si>
  <si>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</si>
  <si>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</si>
  <si>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</si>
  <si>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</si>
  <si>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</si>
  <si>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</si>
  <si>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</si>
  <si>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</si>
  <si>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</si>
  <si>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</si>
  <si>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</si>
  <si>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</si>
  <si>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</si>
  <si>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</si>
  <si>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</si>
  <si>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</si>
  <si>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</si>
  <si>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</si>
  <si>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</si>
  <si>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</si>
  <si>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</si>
  <si>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</si>
  <si>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</si>
  <si>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</si>
  <si>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</si>
  <si>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</si>
  <si>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</si>
  <si>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</si>
  <si>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</si>
  <si>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</si>
  <si>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</si>
  <si>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</si>
  <si>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</si>
  <si>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</si>
  <si>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</si>
  <si>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</si>
  <si>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</si>
  <si>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</si>
  <si>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</si>
  <si>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</si>
  <si>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</si>
  <si>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</si>
  <si>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</si>
  <si>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</si>
  <si>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</si>
  <si>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</si>
  <si>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</si>
  <si>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</si>
  <si>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</si>
  <si>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</si>
  <si>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</si>
  <si>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</si>
  <si>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</si>
  <si>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</si>
  <si>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</si>
  <si>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</si>
  <si>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</si>
  <si>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</si>
  <si>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</si>
  <si>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</si>
  <si>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</si>
  <si>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</si>
  <si>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</si>
  <si>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</si>
  <si>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</si>
  <si>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</si>
  <si>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</si>
  <si>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</si>
  <si>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</si>
  <si>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</si>
  <si>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</si>
  <si>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</si>
  <si>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</si>
  <si>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</si>
  <si>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</si>
  <si>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</si>
  <si>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</si>
  <si>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</si>
  <si>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</si>
  <si>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</si>
  <si>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</si>
  <si>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</si>
  <si>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</si>
  <si>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</si>
  <si>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</si>
  <si>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</si>
  <si>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</si>
  <si>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</si>
  <si>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</si>
  <si>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</si>
  <si>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</si>
  <si>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</si>
  <si>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</si>
  <si>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</si>
  <si>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</si>
  <si>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</si>
  <si>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</si>
  <si>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</si>
  <si>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</si>
  <si>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</si>
  <si>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</si>
  <si>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</si>
  <si>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</si>
  <si>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</si>
  <si>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</si>
  <si>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</si>
  <si>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</si>
  <si>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</si>
  <si>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</si>
  <si>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</si>
  <si>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</si>
  <si>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</si>
  <si>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</si>
  <si>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</si>
  <si>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</si>
  <si>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</si>
  <si>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</si>
  <si>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</si>
  <si>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</si>
  <si>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</si>
  <si>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</si>
  <si>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</si>
  <si>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</si>
  <si>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</si>
  <si>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</si>
  <si>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</si>
  <si>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</si>
  <si>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</si>
  <si>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</si>
  <si>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</si>
  <si>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</si>
  <si>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</si>
  <si>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</si>
  <si>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</si>
  <si>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</si>
  <si>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</si>
  <si>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</si>
  <si>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</si>
  <si>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</si>
  <si>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</si>
  <si>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</si>
  <si>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</si>
  <si>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</si>
  <si>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</si>
  <si>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</si>
  <si>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</si>
  <si>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</si>
  <si>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</si>
  <si>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</si>
  <si>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</si>
  <si>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</si>
  <si>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</si>
  <si>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</si>
  <si>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</si>
  <si>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</si>
  <si>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</si>
  <si>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</si>
  <si>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</si>
  <si>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</si>
  <si>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</si>
  <si>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</si>
  <si>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</si>
  <si>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</si>
  <si>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</si>
  <si>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</si>
  <si>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</si>
  <si>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</si>
  <si>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</si>
  <si>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</si>
  <si>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</si>
  <si>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</si>
  <si>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</si>
  <si>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</si>
  <si>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</si>
  <si>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</si>
  <si>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</si>
  <si>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</si>
  <si>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</si>
  <si>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</si>
  <si>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</si>
  <si>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</si>
  <si>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</si>
  <si>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</si>
  <si>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</si>
  <si>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</si>
  <si>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</si>
  <si>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</si>
  <si>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</si>
  <si>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</si>
  <si>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</si>
  <si>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</si>
  <si>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</si>
  <si>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</si>
  <si>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</si>
  <si>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</si>
  <si>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</si>
  <si>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</si>
  <si>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</si>
  <si>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</si>
  <si>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</si>
  <si>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</si>
  <si>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</si>
  <si>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</si>
  <si>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</si>
  <si>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</si>
  <si>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</si>
  <si>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</si>
  <si>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</si>
  <si>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</si>
  <si>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</si>
  <si>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</si>
  <si>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</si>
  <si>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</si>
  <si>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</si>
  <si>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</si>
  <si>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</si>
  <si>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</si>
  <si>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</si>
  <si>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</si>
  <si>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</si>
  <si>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</si>
  <si>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</si>
  <si>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</si>
  <si>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</si>
  <si>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</si>
  <si>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</si>
  <si>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</si>
  <si>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</si>
  <si>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</si>
  <si>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</si>
  <si>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</si>
  <si>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</si>
  <si>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</si>
  <si>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</si>
  <si>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</si>
  <si>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</si>
  <si>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</si>
  <si>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</si>
  <si>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</si>
  <si>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</si>
  <si>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</si>
  <si>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</si>
  <si>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</si>
  <si>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</si>
  <si>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</si>
  <si>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</si>
  <si>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</si>
  <si>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</si>
  <si>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</si>
  <si>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</si>
  <si>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</si>
  <si>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</si>
  <si>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</si>
  <si>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</si>
  <si>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</si>
  <si>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</si>
  <si>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</si>
  <si>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</si>
  <si>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</si>
  <si>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</si>
  <si>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</si>
  <si>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</si>
  <si>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</si>
  <si>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</si>
  <si>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</si>
  <si>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</si>
  <si>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</si>
  <si>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</si>
  <si>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</si>
  <si>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</si>
  <si>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</si>
  <si>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</si>
  <si>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</si>
  <si>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</si>
  <si>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</si>
  <si>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</si>
  <si>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</si>
  <si>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</si>
  <si>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</si>
  <si>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</si>
  <si>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</si>
  <si>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</si>
  <si>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</si>
  <si>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</si>
  <si>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</si>
  <si>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</si>
  <si>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</si>
  <si>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</si>
  <si>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</si>
  <si>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</si>
  <si>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</si>
  <si>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</si>
  <si>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</si>
  <si>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</si>
  <si>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</si>
  <si>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</si>
  <si>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</si>
  <si>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</si>
  <si>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</si>
  <si>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</si>
  <si>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</si>
  <si>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</si>
  <si>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</si>
  <si>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</si>
  <si>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</si>
  <si>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</si>
  <si>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</si>
  <si>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</si>
  <si>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</si>
  <si>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</si>
  <si>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</si>
  <si>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</si>
  <si>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</si>
  <si>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</si>
  <si>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</si>
  <si>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</si>
  <si>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</si>
  <si>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</si>
  <si>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</si>
  <si>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</si>
  <si>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</si>
  <si>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</si>
  <si>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</si>
  <si>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</si>
  <si>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</si>
  <si>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</si>
  <si>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</si>
  <si>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</si>
  <si>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</si>
  <si>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</si>
  <si>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</si>
  <si>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</si>
  <si>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</si>
  <si>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</si>
  <si>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</si>
  <si>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</si>
  <si>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</si>
  <si>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</si>
  <si>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</si>
  <si>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</si>
  <si>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</si>
  <si>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</si>
  <si>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</si>
  <si>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</si>
  <si>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</si>
  <si>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</si>
  <si>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</si>
  <si>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</si>
  <si>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</si>
  <si>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</si>
  <si>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</si>
  <si>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</si>
  <si>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</si>
  <si>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</si>
  <si>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</si>
  <si>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</si>
  <si>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</si>
  <si>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</si>
  <si>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</si>
  <si>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</si>
  <si>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</si>
  <si>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</si>
  <si>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</si>
  <si>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</si>
  <si>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</si>
  <si>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</si>
  <si>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</si>
  <si>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</si>
  <si>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</si>
  <si>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</si>
  <si>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</si>
  <si>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</si>
  <si>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</si>
  <si>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</si>
  <si>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</si>
  <si>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</si>
  <si>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</si>
  <si>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</si>
  <si>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</si>
  <si>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</si>
  <si>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</si>
  <si>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</si>
  <si>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</si>
  <si>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</si>
  <si>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</si>
  <si>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</si>
  <si>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</si>
  <si>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</si>
  <si>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</si>
  <si>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</si>
  <si>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</si>
  <si>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</si>
  <si>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</si>
  <si>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</si>
  <si>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</si>
  <si>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</si>
  <si>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</si>
  <si>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</si>
  <si>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</si>
  <si>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</si>
  <si>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</si>
  <si>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</si>
  <si>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</si>
  <si>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</si>
  <si>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</si>
  <si>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</si>
  <si>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</si>
  <si>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</si>
  <si>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</si>
  <si>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</si>
  <si>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</si>
  <si>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</si>
  <si>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</si>
  <si>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</si>
  <si>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</si>
  <si>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</si>
  <si>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</si>
  <si>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</si>
  <si>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</si>
  <si>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</si>
  <si>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</si>
  <si>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</si>
  <si>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</si>
  <si>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</si>
  <si>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</si>
  <si>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</si>
  <si>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</si>
  <si>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</si>
  <si>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</si>
  <si>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</si>
  <si>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</si>
  <si>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</si>
  <si>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</si>
  <si>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</si>
  <si>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</si>
  <si>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</si>
  <si>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</si>
  <si>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</si>
  <si>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</si>
  <si>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</si>
  <si>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</si>
  <si>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</si>
  <si>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</si>
  <si>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</si>
  <si>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</si>
  <si>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</si>
  <si>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</si>
  <si>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</si>
  <si>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</si>
  <si>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</si>
  <si>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</si>
  <si>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</si>
  <si>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</si>
  <si>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</si>
  <si>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</si>
  <si>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</si>
  <si>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</si>
  <si>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</si>
  <si>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</si>
  <si>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</si>
  <si>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</si>
  <si>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</si>
  <si>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</si>
  <si>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</si>
  <si>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</si>
  <si>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</si>
  <si>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</si>
  <si>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</si>
  <si>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</si>
  <si>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</si>
  <si>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</si>
  <si>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</si>
  <si>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</si>
  <si>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</si>
  <si>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</si>
  <si>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</si>
  <si>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</si>
  <si>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</si>
  <si>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</si>
  <si>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</si>
  <si>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</si>
  <si>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</si>
  <si>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</si>
  <si>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</si>
  <si>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</si>
  <si>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</si>
  <si>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</si>
  <si>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</si>
  <si>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</si>
  <si>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</si>
  <si>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</si>
  <si>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</si>
  <si>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</si>
  <si>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</si>
  <si>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</si>
  <si>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</si>
  <si>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</si>
  <si>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</si>
  <si>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</si>
  <si>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</si>
  <si>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</si>
  <si>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</si>
  <si>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</si>
  <si>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</si>
  <si>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</si>
  <si>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</si>
  <si>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</si>
  <si>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</si>
  <si>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</si>
  <si>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</si>
  <si>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</si>
  <si>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</si>
  <si>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</si>
  <si>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</si>
  <si>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</si>
  <si>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</si>
  <si>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</si>
  <si>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</si>
  <si>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</si>
  <si>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</si>
  <si>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</si>
  <si>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</si>
  <si>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</si>
  <si>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</si>
  <si>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</si>
  <si>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</si>
  <si>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</si>
  <si>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</si>
  <si>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</si>
  <si>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</si>
  <si>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</si>
  <si>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</si>
  <si>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</si>
  <si>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</si>
  <si>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</si>
  <si>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</si>
  <si>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</si>
  <si>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</si>
  <si>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</si>
  <si>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</si>
  <si>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</si>
  <si>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</si>
  <si>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</si>
  <si>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</si>
  <si>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</si>
  <si>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</si>
  <si>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</si>
  <si>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</si>
  <si>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</si>
  <si>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</si>
  <si>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</si>
  <si>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</si>
  <si>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</si>
  <si>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</si>
  <si>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</si>
  <si>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</si>
  <si>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</si>
  <si>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</si>
  <si>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</si>
  <si>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</si>
  <si>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</si>
  <si>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</si>
  <si>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</si>
  <si>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</si>
  <si>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</si>
  <si>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</si>
  <si>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</si>
  <si>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</si>
  <si>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</si>
  <si>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</si>
  <si>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</si>
  <si>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</si>
  <si>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</si>
  <si>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</si>
  <si>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</si>
  <si>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</si>
  <si>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</si>
  <si>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</si>
  <si>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</si>
  <si>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</si>
  <si>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</si>
  <si>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</si>
  <si>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</si>
  <si>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</si>
  <si>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</si>
  <si>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</si>
  <si>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</si>
  <si>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</si>
  <si>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</si>
  <si>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</si>
  <si>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</si>
  <si>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</si>
  <si>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</si>
  <si>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</si>
  <si>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</si>
  <si>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</si>
  <si>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</si>
  <si>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</si>
  <si>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</si>
  <si>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</si>
  <si>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</si>
  <si>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</si>
  <si>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</si>
  <si>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</si>
  <si>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</si>
  <si>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</si>
  <si>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</si>
  <si>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</si>
  <si>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</si>
  <si>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</si>
  <si>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</si>
  <si>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</si>
  <si>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</si>
  <si>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</si>
  <si>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</si>
  <si>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</si>
  <si>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</si>
  <si>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</si>
  <si>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</si>
  <si>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</si>
  <si>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</si>
  <si>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</si>
  <si>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</si>
  <si>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</si>
  <si>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</si>
  <si>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</si>
  <si>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</si>
  <si>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</si>
  <si>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</si>
  <si>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</si>
  <si>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</si>
  <si>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</si>
  <si>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</si>
  <si>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</si>
  <si>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</si>
  <si>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</si>
  <si>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</si>
  <si>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</si>
  <si>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</si>
  <si>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</si>
  <si>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</si>
  <si>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</si>
  <si>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</si>
  <si>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</si>
  <si>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</si>
  <si>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</si>
  <si>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</si>
  <si>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</si>
  <si>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</si>
  <si>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</si>
  <si>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</si>
  <si>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</si>
  <si>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</si>
  <si>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</si>
  <si>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</si>
  <si>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</si>
  <si>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</si>
  <si>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</si>
  <si>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</si>
  <si>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</si>
  <si>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</si>
  <si>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</si>
  <si>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</si>
  <si>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</si>
  <si>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</si>
  <si>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</si>
  <si>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</si>
  <si>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</si>
  <si>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</si>
  <si>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</si>
  <si>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</si>
  <si>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</si>
  <si>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</si>
  <si>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</si>
  <si>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</si>
  <si>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</si>
  <si>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</si>
  <si>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</si>
  <si>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</si>
  <si>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</si>
  <si>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</si>
  <si>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</si>
  <si>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</si>
  <si>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</si>
  <si>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</si>
  <si>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</si>
  <si>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</si>
  <si>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</si>
  <si>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</si>
  <si>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</si>
  <si>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</si>
  <si>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</si>
  <si>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</si>
  <si>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</si>
  <si>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</si>
  <si>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</si>
  <si>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</si>
  <si>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</si>
  <si>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</si>
  <si>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</si>
  <si>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</si>
  <si>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</si>
  <si>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</si>
  <si>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</si>
  <si>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</si>
  <si>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</si>
  <si>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</si>
  <si>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</si>
  <si>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</si>
  <si>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</si>
  <si>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</si>
  <si>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</si>
  <si>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</si>
  <si>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</si>
  <si>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</si>
  <si>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</si>
  <si>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</si>
  <si>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</si>
  <si>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</si>
  <si>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</si>
  <si>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</si>
  <si>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</si>
  <si>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</si>
  <si>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</si>
  <si>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</si>
  <si>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</si>
  <si>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</si>
  <si>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</si>
  <si>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</si>
  <si>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</si>
  <si>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</si>
  <si>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</si>
  <si>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</si>
  <si>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</si>
  <si>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</si>
  <si>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</si>
  <si>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</si>
  <si>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</si>
  <si>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</si>
  <si>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</si>
  <si>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</si>
  <si>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</si>
  <si>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</si>
  <si>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</si>
  <si>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</si>
  <si>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</si>
  <si>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</si>
  <si>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</si>
  <si>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</si>
  <si>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</si>
  <si>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</si>
  <si>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</si>
  <si>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</si>
  <si>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</si>
  <si>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</si>
  <si>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</si>
  <si>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</si>
  <si>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</si>
  <si>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</si>
  <si>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</si>
  <si>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</si>
  <si>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</si>
  <si>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</si>
  <si>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</si>
  <si>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</si>
  <si>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</si>
  <si>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</si>
  <si>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</si>
  <si>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</si>
  <si>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</si>
  <si>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</si>
  <si>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</si>
  <si>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</si>
  <si>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</si>
  <si>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</si>
  <si>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</si>
  <si>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</si>
  <si>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</si>
  <si>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</si>
  <si>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</si>
  <si>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</si>
  <si>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</si>
  <si>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</si>
  <si>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</si>
  <si>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</si>
  <si>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</si>
  <si>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</si>
  <si>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</si>
  <si>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</si>
  <si>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</si>
  <si>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</si>
  <si>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</si>
  <si>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</si>
  <si>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</si>
  <si>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</si>
  <si>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</si>
  <si>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</si>
  <si>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</si>
  <si>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</si>
  <si>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</si>
  <si>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</si>
  <si>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</si>
  <si>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</si>
  <si>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</si>
  <si>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</si>
  <si>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</si>
  <si>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</si>
  <si>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</si>
  <si>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</si>
  <si>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</si>
  <si>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</si>
  <si>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</si>
  <si>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</si>
  <si>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</si>
  <si>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</si>
  <si>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</si>
  <si>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</si>
  <si>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</si>
  <si>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</si>
  <si>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</si>
  <si>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</si>
  <si>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</si>
  <si>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</si>
  <si>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</si>
  <si>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</si>
  <si>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</si>
  <si>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</si>
  <si>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</si>
  <si>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</si>
  <si>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</si>
  <si>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</si>
  <si>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</si>
  <si>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</si>
  <si>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</si>
  <si>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</si>
  <si>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</si>
  <si>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</si>
  <si>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</si>
  <si>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</si>
  <si>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</si>
  <si>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</si>
  <si>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</si>
  <si>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</si>
  <si>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</si>
  <si>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</si>
  <si>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</si>
  <si>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</si>
  <si>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</si>
  <si>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</si>
  <si>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</si>
  <si>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</si>
  <si>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</si>
  <si>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</si>
  <si>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</si>
  <si>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</si>
  <si>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</si>
  <si>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</si>
  <si>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</si>
  <si>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</si>
  <si>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</si>
  <si>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</si>
  <si>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</si>
  <si>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</si>
  <si>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</si>
  <si>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</si>
  <si>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</si>
  <si>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</si>
  <si>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</si>
  <si>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</si>
  <si>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</si>
  <si>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</si>
  <si>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</si>
  <si>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</si>
  <si>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</si>
  <si>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</si>
  <si>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</si>
  <si>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</si>
  <si>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</si>
  <si>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</si>
  <si>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</si>
  <si>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</si>
  <si>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</si>
  <si>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</si>
  <si>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</si>
  <si>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</si>
  <si>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</si>
  <si>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</si>
  <si>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</si>
  <si>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</si>
  <si>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</si>
  <si>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</si>
  <si>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</si>
  <si>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</si>
  <si>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</si>
  <si>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</si>
  <si>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</si>
  <si>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</si>
  <si>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</si>
  <si>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</si>
  <si>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</si>
  <si>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</si>
  <si>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</si>
  <si>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</si>
  <si>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</si>
  <si>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</si>
  <si>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</si>
  <si>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</si>
  <si>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</si>
  <si>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</si>
  <si>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</si>
  <si>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</si>
  <si>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</si>
  <si>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</si>
  <si>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</si>
  <si>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</si>
  <si>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</si>
  <si>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</si>
  <si>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</si>
  <si>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</si>
  <si>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</si>
  <si>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</si>
  <si>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</si>
  <si>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</si>
  <si>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</si>
  <si>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</si>
  <si>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</si>
  <si>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</si>
  <si>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</si>
  <si>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</si>
  <si>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</si>
  <si>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</si>
  <si>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</si>
  <si>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</si>
  <si>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</si>
  <si>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</si>
  <si>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</si>
  <si>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</si>
  <si>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</si>
  <si>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</si>
  <si>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</si>
  <si>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</si>
  <si>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</si>
  <si>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</si>
  <si>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</si>
  <si>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</si>
  <si>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</si>
  <si>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</si>
  <si>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</si>
  <si>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</si>
  <si>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</si>
  <si>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</si>
  <si>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</si>
  <si>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</si>
  <si>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</si>
  <si>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</si>
  <si>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</si>
  <si>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</si>
  <si>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</si>
  <si>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</si>
  <si>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</si>
  <si>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</si>
  <si>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</si>
  <si>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</si>
  <si>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</si>
  <si>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</si>
  <si>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</si>
  <si>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</si>
  <si>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</si>
  <si>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</si>
  <si>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</si>
  <si>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</si>
  <si>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</si>
  <si>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</si>
  <si>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</si>
  <si>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</si>
  <si>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</si>
  <si>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</si>
  <si>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</si>
  <si>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</si>
  <si>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</si>
  <si>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</si>
  <si>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</si>
  <si>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</si>
  <si>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</si>
  <si>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</si>
  <si>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</si>
  <si>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</si>
  <si>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</si>
  <si>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</si>
  <si>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</si>
  <si>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</si>
  <si>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</si>
  <si>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</si>
  <si>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</si>
  <si>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</si>
  <si>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</si>
  <si>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</si>
  <si>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</si>
  <si>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</si>
  <si>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</si>
  <si>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</si>
  <si>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</si>
  <si>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</si>
  <si>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</si>
  <si>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</si>
  <si>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</si>
  <si>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</si>
  <si>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</si>
  <si>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</si>
  <si>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</si>
  <si>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</si>
  <si>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</si>
  <si>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</si>
  <si>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</si>
  <si>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</si>
  <si>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</si>
  <si>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</si>
  <si>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</si>
  <si>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</si>
  <si>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</si>
  <si>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</si>
  <si>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</si>
  <si>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</si>
  <si>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</si>
  <si>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</si>
  <si>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</si>
  <si>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</si>
  <si>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</si>
  <si>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</si>
  <si>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</si>
  <si>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</si>
  <si>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</si>
  <si>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</si>
  <si>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</si>
  <si>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</si>
  <si>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</si>
  <si>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</si>
  <si>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</si>
  <si>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</si>
  <si>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</si>
  <si>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</si>
  <si>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</si>
  <si>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</si>
  <si>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</si>
  <si>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</si>
  <si>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</si>
  <si>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</si>
  <si>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</si>
  <si>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</si>
  <si>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</si>
  <si>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</si>
  <si>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</si>
  <si>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</si>
  <si>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</si>
  <si>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</si>
  <si>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</si>
  <si>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</si>
  <si>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</si>
  <si>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</si>
  <si>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</si>
  <si>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</si>
  <si>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</si>
  <si>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</si>
  <si>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</si>
  <si>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</si>
  <si>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</si>
  <si>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</si>
  <si>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</si>
  <si>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</si>
  <si>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</si>
  <si>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</si>
  <si>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</si>
  <si>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</si>
  <si>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</si>
  <si>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</si>
  <si>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</si>
  <si>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</si>
  <si>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</si>
  <si>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</si>
  <si>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</si>
  <si>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</si>
  <si>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</si>
  <si>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</si>
  <si>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</si>
  <si>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</si>
  <si>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</si>
  <si>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</si>
  <si>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</si>
  <si>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</si>
  <si>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</si>
  <si>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</si>
  <si>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</si>
  <si>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</si>
  <si>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</si>
  <si>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</si>
  <si>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</si>
  <si>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</si>
  <si>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</si>
  <si>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</si>
  <si>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</si>
  <si>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</si>
  <si>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</si>
  <si>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</si>
  <si>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</si>
  <si>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</si>
  <si>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</si>
  <si>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</si>
  <si>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</si>
  <si>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</si>
  <si>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</si>
  <si>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</si>
  <si>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</si>
  <si>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</si>
  <si>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</si>
  <si>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</si>
  <si>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</si>
  <si>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</si>
  <si>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</si>
  <si>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</si>
  <si>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</si>
  <si>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</si>
  <si>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</si>
  <si>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</si>
  <si>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</si>
  <si>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</si>
  <si>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</si>
  <si>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</si>
  <si>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</si>
  <si>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</si>
  <si>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</si>
  <si>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</si>
  <si>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</si>
  <si>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</si>
  <si>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</si>
  <si>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</si>
  <si>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</si>
  <si>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</si>
  <si>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</si>
  <si>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</si>
  <si>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</si>
  <si>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</si>
  <si>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</si>
  <si>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</si>
  <si>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</si>
  <si>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</si>
  <si>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</si>
  <si>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</si>
  <si>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</si>
  <si>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</si>
  <si>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</si>
  <si>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</si>
  <si>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</si>
  <si>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</si>
  <si>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</si>
  <si>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</si>
  <si>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</si>
  <si>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</si>
  <si>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</si>
  <si>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</si>
  <si>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</si>
  <si>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</si>
  <si>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</si>
  <si>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</si>
  <si>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</si>
  <si>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</si>
  <si>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</si>
  <si>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</si>
  <si>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</si>
  <si>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</si>
  <si>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</si>
  <si>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</si>
  <si>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</si>
  <si>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</si>
  <si>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</si>
  <si>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</si>
  <si>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</si>
  <si>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</si>
  <si>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</si>
  <si>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</si>
  <si>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</si>
  <si>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</si>
  <si>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</si>
  <si>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</si>
  <si>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</si>
  <si>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</si>
  <si>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</si>
  <si>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</si>
  <si>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</si>
  <si>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</si>
  <si>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</si>
  <si>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</si>
  <si>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</si>
  <si>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</si>
  <si>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</si>
  <si>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</si>
  <si>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</si>
  <si>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</si>
  <si>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</si>
  <si>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</si>
  <si>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</si>
  <si>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</si>
  <si>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</si>
  <si>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</si>
  <si>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</si>
  <si>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</si>
  <si>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</si>
  <si>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</si>
  <si>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</si>
  <si>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</si>
  <si>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</si>
  <si>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</si>
  <si>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</si>
  <si>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</si>
  <si>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</si>
  <si>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</si>
  <si>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</si>
  <si>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</si>
  <si>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</si>
  <si>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</si>
  <si>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</si>
  <si>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</si>
  <si>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</si>
  <si>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</si>
  <si>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</si>
  <si>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</si>
  <si>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</si>
  <si>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</si>
  <si>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</si>
  <si>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</si>
  <si>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</si>
  <si>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</si>
  <si>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</si>
  <si>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</si>
  <si>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</si>
  <si>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</si>
  <si>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</si>
  <si>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</si>
  <si>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</si>
  <si>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</si>
  <si>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</si>
  <si>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</si>
  <si>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</si>
  <si>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</si>
  <si>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</si>
  <si>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</si>
  <si>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</si>
  <si>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</si>
  <si>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</si>
  <si>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</si>
  <si>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</si>
  <si>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</si>
  <si>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</si>
  <si>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</si>
  <si>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</si>
  <si>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</si>
  <si>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</si>
  <si>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</si>
  <si>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</si>
  <si>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</si>
  <si>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</si>
  <si>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</si>
  <si>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</si>
  <si>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</si>
  <si>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</si>
  <si>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</si>
  <si>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</si>
  <si>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</si>
  <si>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</si>
  <si>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</si>
  <si>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</si>
  <si>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</si>
  <si>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</si>
  <si>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</si>
  <si>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</si>
  <si>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</si>
  <si>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</si>
  <si>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</si>
  <si>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</si>
  <si>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</si>
  <si>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</si>
  <si>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</si>
  <si>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</si>
  <si>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</si>
  <si>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</si>
  <si>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</si>
  <si>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</si>
  <si>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</si>
  <si>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</si>
  <si>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</si>
  <si>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</si>
  <si>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</si>
  <si>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</si>
  <si>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</si>
  <si>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</si>
  <si>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</si>
  <si>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</si>
  <si>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</si>
  <si>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</si>
  <si>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</si>
  <si>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</si>
  <si>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</si>
  <si>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</si>
  <si>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</si>
  <si>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</si>
  <si>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</si>
  <si>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</si>
  <si>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</si>
  <si>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</si>
  <si>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</si>
  <si>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</si>
  <si>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</si>
  <si>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</si>
  <si>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</si>
  <si>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</si>
  <si>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</si>
  <si>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</si>
  <si>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</si>
  <si>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</si>
  <si>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</si>
  <si>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</si>
  <si>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</si>
  <si>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</si>
  <si>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</si>
  <si>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</si>
  <si>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</si>
  <si>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</si>
  <si>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</si>
  <si>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</si>
  <si>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</si>
  <si>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</si>
  <si>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</si>
  <si>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</si>
  <si>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</si>
  <si>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</si>
  <si>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</si>
  <si>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</si>
  <si>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</si>
  <si>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</si>
  <si>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</si>
  <si>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</si>
  <si>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</si>
  <si>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</si>
  <si>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</si>
  <si>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</si>
  <si>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</si>
  <si>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</si>
  <si>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</si>
  <si>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</si>
  <si>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</si>
  <si>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</si>
  <si>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</si>
  <si>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</si>
  <si>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</si>
  <si>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</si>
  <si>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</si>
  <si>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</si>
  <si>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</si>
  <si>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</si>
  <si>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</si>
  <si>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</si>
  <si>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</si>
  <si>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</si>
  <si>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</si>
  <si>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</si>
  <si>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</si>
  <si>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</si>
  <si>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</si>
  <si>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</si>
  <si>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</si>
  <si>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</si>
  <si>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</si>
  <si>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</si>
  <si>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</si>
  <si>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</si>
  <si>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</si>
  <si>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</si>
  <si>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</si>
  <si>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</si>
  <si>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</si>
  <si>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</si>
  <si>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</si>
  <si>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</si>
  <si>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</si>
  <si>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</si>
  <si>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</si>
  <si>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</si>
  <si>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</si>
  <si>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</si>
  <si>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</si>
  <si>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</si>
  <si>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</si>
  <si>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</si>
  <si>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</si>
  <si>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</si>
  <si>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</si>
  <si>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</si>
  <si>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</si>
  <si>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</si>
  <si>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</si>
  <si>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</si>
  <si>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</si>
  <si>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</si>
  <si>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</si>
  <si>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</si>
  <si>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</si>
  <si>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</si>
  <si>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</si>
  <si>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</si>
  <si>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</si>
  <si>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</si>
  <si>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</si>
  <si>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</si>
  <si>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</si>
  <si>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</si>
  <si>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</si>
  <si>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</si>
  <si>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</si>
  <si>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</si>
  <si>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</si>
  <si>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</si>
  <si>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</si>
  <si>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</si>
  <si>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</si>
  <si>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</si>
  <si>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</si>
  <si>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</si>
  <si>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</si>
  <si>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</si>
  <si>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</si>
  <si>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</si>
  <si>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</si>
  <si>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</si>
  <si>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</si>
  <si>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</si>
  <si>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</si>
  <si>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</si>
  <si>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</si>
  <si>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</si>
  <si>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</si>
  <si>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</si>
  <si>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</si>
  <si>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</si>
  <si>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</si>
  <si>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</si>
  <si>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</si>
  <si>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</si>
  <si>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</si>
  <si>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</si>
  <si>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</si>
  <si>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</si>
  <si>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</si>
  <si>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</si>
  <si>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</si>
  <si>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</si>
  <si>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</si>
  <si>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</si>
  <si>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</si>
  <si>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</si>
  <si>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</si>
  <si>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</si>
  <si>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</si>
  <si>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</si>
  <si>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</si>
  <si>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</si>
  <si>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</si>
  <si>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</si>
  <si>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</si>
  <si>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</si>
  <si>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</si>
  <si>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</si>
  <si>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</si>
  <si>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</si>
  <si>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</si>
  <si>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</si>
  <si>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</si>
  <si>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</si>
  <si>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</si>
  <si>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</si>
  <si>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</si>
  <si>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</si>
  <si>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</si>
  <si>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</si>
  <si>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</si>
  <si>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</si>
  <si>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</si>
  <si>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</si>
  <si>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</si>
  <si>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</si>
  <si>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</si>
  <si>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</si>
  <si>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</si>
  <si>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</si>
  <si>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</si>
  <si>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</si>
  <si>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</si>
  <si>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</si>
  <si>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</si>
  <si>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</si>
  <si>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</si>
  <si>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</si>
  <si>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</si>
  <si>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</si>
  <si>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</si>
  <si>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</si>
  <si>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</si>
  <si>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</si>
  <si>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</si>
  <si>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</si>
  <si>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</si>
  <si>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</si>
  <si>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</si>
  <si>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</si>
  <si>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</si>
  <si>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</si>
  <si>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</si>
  <si>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</si>
  <si>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</si>
  <si>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</si>
  <si>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</si>
  <si>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</si>
  <si>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</si>
  <si>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</si>
  <si>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</si>
  <si>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</si>
  <si>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</si>
  <si>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</si>
  <si>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</si>
  <si>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</si>
  <si>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</si>
  <si>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</si>
  <si>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</si>
  <si>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</si>
  <si>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</si>
  <si>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</si>
  <si>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</si>
  <si>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</si>
  <si>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</si>
  <si>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</si>
  <si>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</si>
  <si>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</si>
  <si>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</si>
  <si>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</si>
  <si>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</si>
  <si>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</si>
  <si>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</si>
  <si>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</si>
  <si>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</si>
  <si>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</si>
  <si>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</si>
  <si>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</si>
  <si>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</si>
  <si>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</si>
  <si>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</si>
  <si>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</si>
  <si>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</si>
  <si>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</si>
  <si>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</si>
  <si>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</si>
  <si>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</si>
  <si>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</si>
  <si>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</si>
  <si>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</si>
  <si>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</si>
  <si>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</si>
  <si>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</si>
  <si>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</si>
  <si>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</si>
  <si>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</si>
  <si>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</si>
  <si>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</si>
  <si>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</si>
  <si>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</si>
  <si>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</si>
  <si>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</si>
  <si>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</si>
  <si>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</si>
  <si>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</si>
  <si>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</si>
  <si>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</si>
  <si>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</si>
  <si>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</si>
  <si>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</si>
  <si>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</si>
  <si>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</si>
  <si>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</si>
  <si>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</si>
  <si>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</si>
  <si>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</si>
  <si>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</si>
  <si>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</si>
  <si>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</si>
  <si>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</si>
  <si>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</si>
  <si>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</si>
  <si>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</si>
  <si>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</si>
  <si>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</si>
  <si>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</si>
  <si>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</si>
  <si>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</si>
  <si>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</si>
  <si>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</si>
  <si>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</si>
  <si>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</si>
  <si>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</si>
  <si>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</si>
  <si>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</si>
  <si>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</si>
  <si>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</si>
  <si>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</si>
  <si>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</si>
  <si>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</si>
  <si>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</si>
  <si>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</si>
  <si>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</si>
  <si>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</si>
  <si>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</si>
  <si>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</si>
  <si>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</si>
  <si>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</si>
  <si>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</si>
  <si>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</si>
  <si>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</si>
  <si>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</si>
  <si>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</si>
  <si>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</si>
  <si>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</si>
  <si>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</si>
  <si>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</si>
  <si>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</si>
  <si>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</si>
  <si>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</si>
  <si>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</si>
  <si>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</si>
  <si>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</si>
  <si>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</si>
  <si>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</si>
  <si>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</si>
  <si>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</si>
  <si>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</si>
  <si>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</si>
  <si>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</si>
  <si>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</si>
  <si>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</si>
  <si>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</si>
  <si>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</si>
  <si>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</si>
  <si>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</si>
  <si>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</si>
  <si>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</si>
  <si>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</si>
  <si>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</si>
  <si>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</si>
  <si>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</si>
  <si>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</si>
  <si>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</si>
  <si>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</si>
  <si>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</si>
  <si>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</si>
  <si>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</si>
  <si>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</si>
  <si>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</si>
  <si>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</si>
  <si>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</si>
  <si>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</si>
  <si>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</si>
  <si>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</si>
  <si>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</si>
  <si>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</si>
  <si>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</si>
  <si>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</si>
  <si>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</si>
  <si>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</si>
  <si>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</si>
  <si>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</si>
  <si>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</si>
  <si>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</si>
  <si>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</si>
  <si>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</si>
  <si>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</si>
  <si>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</si>
  <si>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</si>
  <si>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</si>
  <si>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</si>
  <si>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</si>
  <si>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</si>
  <si>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</si>
  <si>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</si>
  <si>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</si>
  <si>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</si>
  <si>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</si>
  <si>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</si>
  <si>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</si>
  <si>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</si>
  <si>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</si>
  <si>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</si>
  <si>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</si>
  <si>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</si>
  <si>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</si>
  <si>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</si>
  <si>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</si>
  <si>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</si>
  <si>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</si>
  <si>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</si>
  <si>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</si>
  <si>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</si>
  <si>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</si>
  <si>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</si>
  <si>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</si>
  <si>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</si>
  <si>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</si>
  <si>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</si>
  <si>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</si>
  <si>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</si>
  <si>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</si>
  <si>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</si>
  <si>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</si>
  <si>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</si>
  <si>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</si>
  <si>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</si>
  <si>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</si>
  <si>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</si>
  <si>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</si>
  <si>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</si>
  <si>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</si>
  <si>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</si>
  <si>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</si>
  <si>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</si>
  <si>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</si>
  <si>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</si>
  <si>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</si>
  <si>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</si>
  <si>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</si>
  <si>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</si>
  <si>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</si>
  <si>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</si>
  <si>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</si>
  <si>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</si>
  <si>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</si>
  <si>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</si>
  <si>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</si>
  <si>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</si>
  <si>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</si>
  <si>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</si>
  <si>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</si>
  <si>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</si>
  <si>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</si>
  <si>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</si>
  <si>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</si>
  <si>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</si>
  <si>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</si>
  <si>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</si>
  <si>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</si>
  <si>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</si>
  <si>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</si>
  <si>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</si>
  <si>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</si>
  <si>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</si>
  <si>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</si>
  <si>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</si>
  <si>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</si>
  <si>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</si>
  <si>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</si>
  <si>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</si>
  <si>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</si>
  <si>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</si>
  <si>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</si>
  <si>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</si>
  <si>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</si>
  <si>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</si>
  <si>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</si>
  <si>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</si>
  <si>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</si>
  <si>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</si>
  <si>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</si>
  <si>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</si>
  <si>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</si>
  <si>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</si>
  <si>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</si>
  <si>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</si>
  <si>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</si>
  <si>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</si>
  <si>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</si>
  <si>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</si>
  <si>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</si>
  <si>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</si>
  <si>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</si>
  <si>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</si>
  <si>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</si>
  <si>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</si>
  <si>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</si>
  <si>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</si>
  <si>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</si>
  <si>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</si>
  <si>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</si>
  <si>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</si>
  <si>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</si>
  <si>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</si>
  <si>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</si>
  <si>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</si>
  <si>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</si>
  <si>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</si>
  <si>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</si>
  <si>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</si>
  <si>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</si>
  <si>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</si>
  <si>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</si>
  <si>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</si>
  <si>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</si>
  <si>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</si>
  <si>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</si>
  <si>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</si>
  <si>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</si>
  <si>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</si>
  <si>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</si>
  <si>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</si>
  <si>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</si>
  <si>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</si>
  <si>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</si>
  <si>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</si>
  <si>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</si>
  <si>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</si>
  <si>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</si>
  <si>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</si>
  <si>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</si>
  <si>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</si>
  <si>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</si>
  <si>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</si>
  <si>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</si>
  <si>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</si>
  <si>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</si>
  <si>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</si>
  <si>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</si>
  <si>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</si>
  <si>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</si>
  <si>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</si>
  <si>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</si>
  <si>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</si>
  <si>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</si>
  <si>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</si>
  <si>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</si>
  <si>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</si>
  <si>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</si>
  <si>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</si>
  <si>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</si>
  <si>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</si>
  <si>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</si>
  <si>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</si>
  <si>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</si>
  <si>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</si>
  <si>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</si>
  <si>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</si>
  <si>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</si>
  <si>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</si>
  <si>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</si>
  <si>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</si>
  <si>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</si>
  <si>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</si>
  <si>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</si>
  <si>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</si>
  <si>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</si>
  <si>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</si>
  <si>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</si>
  <si>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</si>
  <si>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</si>
  <si>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</si>
  <si>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</si>
  <si>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</si>
  <si>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</si>
  <si>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</si>
  <si>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</si>
  <si>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</si>
  <si>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</si>
  <si>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</si>
  <si>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</si>
  <si>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</si>
  <si>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</si>
  <si>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</si>
  <si>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</si>
  <si>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</si>
  <si>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</si>
  <si>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</si>
  <si>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</si>
  <si>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</si>
  <si>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</si>
  <si>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</si>
  <si>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</si>
  <si>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</si>
  <si>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</si>
  <si>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</si>
  <si>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</si>
  <si>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</si>
  <si>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</si>
  <si>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</si>
  <si>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</si>
  <si>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</si>
  <si>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</si>
  <si>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</si>
  <si>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</si>
  <si>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</si>
  <si>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</si>
  <si>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</si>
  <si>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</si>
  <si>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</si>
  <si>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</si>
  <si>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</si>
  <si>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</si>
  <si>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</si>
  <si>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</si>
  <si>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</si>
  <si>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</si>
  <si>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</si>
  <si>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</si>
  <si>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</si>
  <si>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</si>
  <si>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</si>
  <si>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</si>
  <si>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</si>
  <si>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</si>
  <si>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</si>
  <si>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</si>
  <si>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</si>
  <si>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</si>
  <si>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</si>
  <si>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</si>
  <si>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</si>
  <si>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</si>
  <si>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</si>
  <si>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</si>
  <si>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</si>
  <si>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</si>
  <si>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</si>
  <si>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</si>
  <si>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</si>
  <si>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</si>
  <si>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</si>
  <si>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</si>
  <si>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</si>
  <si>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</si>
  <si>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</si>
  <si>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</si>
  <si>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</si>
  <si>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</si>
  <si>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</si>
  <si>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</si>
  <si>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</si>
  <si>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</si>
  <si>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</si>
  <si>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</si>
  <si>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</si>
  <si>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</si>
  <si>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</si>
  <si>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</si>
  <si>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</si>
  <si>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</si>
  <si>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</si>
  <si>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</si>
  <si>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</si>
  <si>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</si>
  <si>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</si>
  <si>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</si>
  <si>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</si>
  <si>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</si>
  <si>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</si>
  <si>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</si>
  <si>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</si>
  <si>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</si>
  <si>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</si>
  <si>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</si>
  <si>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</si>
  <si>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</si>
  <si>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</si>
  <si>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</si>
  <si>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</si>
  <si>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</si>
  <si>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</si>
  <si>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</si>
  <si>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</si>
  <si>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</si>
  <si>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</si>
  <si>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</si>
  <si>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</si>
  <si>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</si>
  <si>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</si>
  <si>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</si>
  <si>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</si>
  <si>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</si>
  <si>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</si>
  <si>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</si>
  <si>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</si>
  <si>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</si>
  <si>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</si>
  <si>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</si>
  <si>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</si>
  <si>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</si>
  <si>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</si>
  <si>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</si>
  <si>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</si>
  <si>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</si>
  <si>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</si>
  <si>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</si>
  <si>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</si>
  <si>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</si>
  <si>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</si>
  <si>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</si>
  <si>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</si>
  <si>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</si>
  <si>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</si>
  <si>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</si>
  <si>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</si>
  <si>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</si>
  <si>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</si>
  <si>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</si>
  <si>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</si>
  <si>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</si>
  <si>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</si>
  <si>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</si>
  <si>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</si>
  <si>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</si>
  <si>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</si>
  <si>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</si>
  <si>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</si>
  <si>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</si>
  <si>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</si>
  <si>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</si>
  <si>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</si>
  <si>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</si>
  <si>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</si>
  <si>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</si>
  <si>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</si>
  <si>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</si>
  <si>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</si>
  <si>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</si>
  <si>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</si>
  <si>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</si>
  <si>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</si>
  <si>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</si>
  <si>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</si>
  <si>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</si>
  <si>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</si>
  <si>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</si>
  <si>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</si>
  <si>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</si>
  <si>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</si>
  <si>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</si>
  <si>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</si>
  <si>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</si>
  <si>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</si>
  <si>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</si>
  <si>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</si>
  <si>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</si>
  <si>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</si>
  <si>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</si>
  <si>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</si>
  <si>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</si>
  <si>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</si>
  <si>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</si>
  <si>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</si>
  <si>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</si>
  <si>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</si>
  <si>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</si>
  <si>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</si>
  <si>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</si>
  <si>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</si>
  <si>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</si>
  <si>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</si>
  <si>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</si>
  <si>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</si>
  <si>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</si>
  <si>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</si>
  <si>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</si>
  <si>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</si>
  <si>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</si>
  <si>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</si>
  <si>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</si>
  <si>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</si>
  <si>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</si>
  <si>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</si>
  <si>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</si>
  <si>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</si>
  <si>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</si>
  <si>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</si>
  <si>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</si>
  <si>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</si>
  <si>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</si>
  <si>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</si>
  <si>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</si>
  <si>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</si>
  <si>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</si>
  <si>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</si>
  <si>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</si>
  <si>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</si>
  <si>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</si>
  <si>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</si>
  <si>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</si>
  <si>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</si>
  <si>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</si>
  <si>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</si>
  <si>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</si>
  <si>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</si>
  <si>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</si>
  <si>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</si>
  <si>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</si>
  <si>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</si>
  <si>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</si>
  <si>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</si>
  <si>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</si>
  <si>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</si>
  <si>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</si>
  <si>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</si>
  <si>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</si>
  <si>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</si>
  <si>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</si>
  <si>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</si>
  <si>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</si>
  <si>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</si>
  <si>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</si>
  <si>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</si>
  <si>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</si>
  <si>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</si>
  <si>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</si>
  <si>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</si>
  <si>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</si>
  <si>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</si>
  <si>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</si>
  <si>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</si>
  <si>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</si>
  <si>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</si>
  <si>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</si>
  <si>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</si>
  <si>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</si>
  <si>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</si>
  <si>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</si>
  <si>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</si>
  <si>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</si>
  <si>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</si>
  <si>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</si>
  <si>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</si>
  <si>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</si>
  <si>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</si>
  <si>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</si>
  <si>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</si>
  <si>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</si>
  <si>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</si>
  <si>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</si>
  <si>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</si>
  <si>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</si>
  <si>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</si>
  <si>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</si>
  <si>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</si>
  <si>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</si>
  <si>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</si>
  <si>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</si>
  <si>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</si>
  <si>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</si>
  <si>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</si>
  <si>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</si>
  <si>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</si>
  <si>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</si>
  <si>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</si>
  <si>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</si>
  <si>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</si>
  <si>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</si>
  <si>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</si>
  <si>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</si>
  <si>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</si>
  <si>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</si>
  <si>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</si>
  <si>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</si>
  <si>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</si>
  <si>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</si>
  <si>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</si>
  <si>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</si>
  <si>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</si>
  <si>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</si>
  <si>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</si>
  <si>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</si>
  <si>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</si>
  <si>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</si>
  <si>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</si>
  <si>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</si>
  <si>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</si>
  <si>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</si>
  <si>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</si>
  <si>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</si>
  <si>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</si>
  <si>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</si>
  <si>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</si>
  <si>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</si>
  <si>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</si>
  <si>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</si>
  <si>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</si>
  <si>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</si>
  <si>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</si>
  <si>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</si>
  <si>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</si>
  <si>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</si>
  <si>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</si>
  <si>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</si>
  <si>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</si>
  <si>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</si>
  <si>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</si>
  <si>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</si>
  <si>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</si>
  <si>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</si>
  <si>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</si>
  <si>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</si>
  <si>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</si>
  <si>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</si>
  <si>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</si>
  <si>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</si>
  <si>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</si>
  <si>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</si>
  <si>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</si>
  <si>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</si>
  <si>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</si>
  <si>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</si>
  <si>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</si>
  <si>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</si>
  <si>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</si>
  <si>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</si>
  <si>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</si>
  <si>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</si>
  <si>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</si>
  <si>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</si>
  <si>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</si>
  <si>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</si>
  <si>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</si>
  <si>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</si>
  <si>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</si>
  <si>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</si>
  <si>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</si>
  <si>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</si>
  <si>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</si>
  <si>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</si>
  <si>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</si>
  <si>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</si>
  <si>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</si>
  <si>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</si>
  <si>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</si>
  <si>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</si>
  <si>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</si>
  <si>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</si>
  <si>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</si>
  <si>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</si>
  <si>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</si>
  <si>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</si>
  <si>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</si>
  <si>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</si>
  <si>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</si>
  <si>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</si>
  <si>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</si>
  <si>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</si>
  <si>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</si>
  <si>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</si>
  <si>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</si>
  <si>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</si>
  <si>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</si>
  <si>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</si>
  <si>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</si>
  <si>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</si>
  <si>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</si>
  <si>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</si>
  <si>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</si>
  <si>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</si>
  <si>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</si>
  <si>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</si>
  <si>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</si>
  <si>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</si>
  <si>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</si>
  <si>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</si>
  <si>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</si>
  <si>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</si>
  <si>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</si>
  <si>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</si>
  <si>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</si>
  <si>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</si>
  <si>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</si>
  <si>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</si>
  <si>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</si>
  <si>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</si>
  <si>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</si>
  <si>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</si>
  <si>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</si>
  <si>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</si>
  <si>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</si>
  <si>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</si>
  <si>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</si>
  <si>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</si>
  <si>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</si>
  <si>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</si>
  <si>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</si>
  <si>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</si>
  <si>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</si>
  <si>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</si>
  <si>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</si>
  <si>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</si>
  <si>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</si>
  <si>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</si>
  <si>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</si>
  <si>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</si>
  <si>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</si>
  <si>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</si>
  <si>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</si>
  <si>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</si>
  <si>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</si>
  <si>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</si>
  <si>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</si>
  <si>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</si>
  <si>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</si>
  <si>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</si>
  <si>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</si>
  <si>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</si>
  <si>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</si>
  <si>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</si>
  <si>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</si>
  <si>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</si>
  <si>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</si>
  <si>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</si>
  <si>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</si>
  <si>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</si>
  <si>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</si>
  <si>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</si>
  <si>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</si>
  <si>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</si>
  <si>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</si>
  <si>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</si>
  <si>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</si>
  <si>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</si>
  <si>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</si>
  <si>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</si>
  <si>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</si>
  <si>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</si>
  <si>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</si>
  <si>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</si>
  <si>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</si>
  <si>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</si>
  <si>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</si>
  <si>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</si>
  <si>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</si>
  <si>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</si>
  <si>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</si>
  <si>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</si>
  <si>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</si>
  <si>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</si>
  <si>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</si>
  <si>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</si>
  <si>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</si>
  <si>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</si>
  <si>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</si>
  <si>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</si>
  <si>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</si>
  <si>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</si>
  <si>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</si>
  <si>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</si>
  <si>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</si>
  <si>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</si>
  <si>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</si>
  <si>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</si>
  <si>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</si>
  <si>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</si>
  <si>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</si>
  <si>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</si>
  <si>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</si>
  <si>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</si>
  <si>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</si>
  <si>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</si>
  <si>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</si>
  <si>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</si>
  <si>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</si>
  <si>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</si>
  <si>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</si>
  <si>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</si>
  <si>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</si>
  <si>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</si>
  <si>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</si>
  <si>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</si>
  <si>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</si>
  <si>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</si>
  <si>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</si>
  <si>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</si>
  <si>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</si>
  <si>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</si>
  <si>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</si>
  <si>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</si>
  <si>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</si>
  <si>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</si>
  <si>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</si>
  <si>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</si>
  <si>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</si>
  <si>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</si>
  <si>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</si>
  <si>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</si>
  <si>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</si>
  <si>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</si>
  <si>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</si>
  <si>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</si>
  <si>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</si>
  <si>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</si>
  <si>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</si>
  <si>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</si>
  <si>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</si>
  <si>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</si>
  <si>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</si>
  <si>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</si>
  <si>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</si>
  <si>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</si>
  <si>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</si>
  <si>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</si>
  <si>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</si>
  <si>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</si>
  <si>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</si>
  <si>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</si>
  <si>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</si>
  <si>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</si>
  <si>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</si>
  <si>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</si>
  <si>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</si>
  <si>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</si>
  <si>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</si>
  <si>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</si>
  <si>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</si>
  <si>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</si>
  <si>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</si>
  <si>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</si>
  <si>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</si>
  <si>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</si>
  <si>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</si>
  <si>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</si>
  <si>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</si>
  <si>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</si>
  <si>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</si>
  <si>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</si>
  <si>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</si>
  <si>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</si>
  <si>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</si>
  <si>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</si>
  <si>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</si>
  <si>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</si>
  <si>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</si>
  <si>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</si>
  <si>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</si>
  <si>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</si>
  <si>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</si>
  <si>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</si>
  <si>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</si>
  <si>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</si>
  <si>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</si>
  <si>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</si>
  <si>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</si>
  <si>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</si>
  <si>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</si>
  <si>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</si>
  <si>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</si>
  <si>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</si>
  <si>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</si>
  <si>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</si>
  <si>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</si>
  <si>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</si>
  <si>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</si>
  <si>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</si>
  <si>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</si>
  <si>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</si>
  <si>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</si>
  <si>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</si>
  <si>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</si>
  <si>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</si>
  <si>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</si>
  <si>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</si>
  <si>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</si>
  <si>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</si>
  <si>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</si>
  <si>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</si>
  <si>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</si>
  <si>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</si>
  <si>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</si>
  <si>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</si>
  <si>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</si>
  <si>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</si>
  <si>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</si>
  <si>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</si>
  <si>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</si>
  <si>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</si>
  <si>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</si>
  <si>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</si>
  <si>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</si>
  <si>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</si>
  <si>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</si>
  <si>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</si>
  <si>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</si>
  <si>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</si>
  <si>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</si>
  <si>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</si>
  <si>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</si>
  <si>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</si>
  <si>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</si>
  <si>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</si>
  <si>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</si>
  <si>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</si>
  <si>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</si>
  <si>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</si>
  <si>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</si>
  <si>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</si>
  <si>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</si>
  <si>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</si>
  <si>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</si>
  <si>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</si>
  <si>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</si>
  <si>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</si>
  <si>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</si>
  <si>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</si>
  <si>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</si>
  <si>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</si>
  <si>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</si>
  <si>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</si>
  <si>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</si>
  <si>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</si>
  <si>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</si>
  <si>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</si>
  <si>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</si>
  <si>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</si>
  <si>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</si>
  <si>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</si>
  <si>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</si>
  <si>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</si>
  <si>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</si>
  <si>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</si>
  <si>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</si>
  <si>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</si>
  <si>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</si>
  <si>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</si>
  <si>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</si>
  <si>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</si>
  <si>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</si>
  <si>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</si>
  <si>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</si>
  <si>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</si>
  <si>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</si>
  <si>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</si>
  <si>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</si>
  <si>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</si>
  <si>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</si>
  <si>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</si>
  <si>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</si>
  <si>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</si>
  <si>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</si>
  <si>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</si>
  <si>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</si>
  <si>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</si>
  <si>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</si>
  <si>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</si>
  <si>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</si>
  <si>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</si>
  <si>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</si>
  <si>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</si>
  <si>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</si>
  <si>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</si>
  <si>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</si>
  <si>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</si>
  <si>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</si>
  <si>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</si>
  <si>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</si>
  <si>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</si>
  <si>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</si>
  <si>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</si>
  <si>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</si>
  <si>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</si>
  <si>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</si>
  <si>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</si>
  <si>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</si>
  <si>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</si>
  <si>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</si>
  <si>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</si>
  <si>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</si>
  <si>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</si>
  <si>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</si>
  <si>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</si>
  <si>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</si>
  <si>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</si>
  <si>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</si>
  <si>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</si>
  <si>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</si>
  <si>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</si>
  <si>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</si>
  <si>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</si>
  <si>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</si>
  <si>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</si>
  <si>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</si>
  <si>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</si>
  <si>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</si>
  <si>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</si>
  <si>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</si>
  <si>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</si>
  <si>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</si>
  <si>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</si>
  <si>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</si>
  <si>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</si>
  <si>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</si>
  <si>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</si>
  <si>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</si>
  <si>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</si>
  <si>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</si>
  <si>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</si>
  <si>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</si>
  <si>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</si>
  <si>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</si>
  <si>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</si>
  <si>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</si>
  <si>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</si>
  <si>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</si>
  <si>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</si>
  <si>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</si>
  <si>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</si>
  <si>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</si>
  <si>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</si>
  <si>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</si>
  <si>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</si>
  <si>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</si>
  <si>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</si>
  <si>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</si>
  <si>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</si>
  <si>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</si>
  <si>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</si>
  <si>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</si>
  <si>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</si>
  <si>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</si>
  <si>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</si>
  <si>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</si>
  <si>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</si>
  <si>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</si>
  <si>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</si>
  <si>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</si>
  <si>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</si>
  <si>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</si>
  <si>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</si>
  <si>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</si>
  <si>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</si>
  <si>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</si>
  <si>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</si>
  <si>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</si>
  <si>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</si>
  <si>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</si>
  <si>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</si>
  <si>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</si>
  <si>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</si>
  <si>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</si>
  <si>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</si>
  <si>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</si>
  <si>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</si>
  <si>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</si>
  <si>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</si>
  <si>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</si>
  <si>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</si>
  <si>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</si>
  <si>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</si>
  <si>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</si>
  <si>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</si>
  <si>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</si>
  <si>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</si>
  <si>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</si>
  <si>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</si>
  <si>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</si>
  <si>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</si>
  <si>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</si>
  <si>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</si>
  <si>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</si>
  <si>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</si>
  <si>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</si>
  <si>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</si>
  <si>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</si>
  <si>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</si>
  <si>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</si>
  <si>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</si>
  <si>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</si>
  <si>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</si>
  <si>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</si>
  <si>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</si>
  <si>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</si>
  <si>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</si>
  <si>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</si>
  <si>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</si>
  <si>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</si>
  <si>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</si>
  <si>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</si>
  <si>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</si>
  <si>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</si>
  <si>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</si>
  <si>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</si>
  <si>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</si>
  <si>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</si>
  <si>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</si>
  <si>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</si>
  <si>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</si>
  <si>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</si>
  <si>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</si>
  <si>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</si>
  <si>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</si>
  <si>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</si>
  <si>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</si>
  <si>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</si>
  <si>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</si>
  <si>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</si>
  <si>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</si>
  <si>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</si>
  <si>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</si>
  <si>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</si>
  <si>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</si>
  <si>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</si>
  <si>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</si>
  <si>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</si>
  <si>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</si>
  <si>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</si>
  <si>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</si>
  <si>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</si>
  <si>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</si>
  <si>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</si>
  <si>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</si>
  <si>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</si>
  <si>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</si>
  <si>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</si>
  <si>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</si>
  <si>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</si>
  <si>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</si>
  <si>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</si>
  <si>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</si>
  <si>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</si>
  <si>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</si>
  <si>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</si>
  <si>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</si>
  <si>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</si>
  <si>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</si>
  <si>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</si>
  <si>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</si>
  <si>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</si>
  <si>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</si>
  <si>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</si>
  <si>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</si>
  <si>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</si>
  <si>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</si>
  <si>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</si>
  <si>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</si>
  <si>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</si>
  <si>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</si>
  <si>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</si>
  <si>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</si>
  <si>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</si>
  <si>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</si>
  <si>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</si>
  <si>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</si>
  <si>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</si>
  <si>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</si>
  <si>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</si>
  <si>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</si>
  <si>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</si>
  <si>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</si>
  <si>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</si>
  <si>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</si>
  <si>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</si>
  <si>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</si>
  <si>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</si>
  <si>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</si>
  <si>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</si>
  <si>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</si>
  <si>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</si>
  <si>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</si>
  <si>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</si>
  <si>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</si>
  <si>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</si>
  <si>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</si>
  <si>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</si>
  <si>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</si>
  <si>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</si>
  <si>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</si>
  <si>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</si>
  <si>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</si>
  <si>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</si>
  <si>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</si>
  <si>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</si>
  <si>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</si>
  <si>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</si>
  <si>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</si>
  <si>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</si>
  <si>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</si>
  <si>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</si>
  <si>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</si>
  <si>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</si>
  <si>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</si>
  <si>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</si>
  <si>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</si>
  <si>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</si>
  <si>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</si>
  <si>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</si>
  <si>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</si>
  <si>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</si>
  <si>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</si>
  <si>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</si>
  <si>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</si>
  <si>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</si>
  <si>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</si>
  <si>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</si>
  <si>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</si>
  <si>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</si>
  <si>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</si>
  <si>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</si>
  <si>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</si>
  <si>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</si>
  <si>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</si>
  <si>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</si>
  <si>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</si>
  <si>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</si>
  <si>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</si>
  <si>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</si>
  <si>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</si>
  <si>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</si>
  <si>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</si>
  <si>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</si>
  <si>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</si>
  <si>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</si>
  <si>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</si>
  <si>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</si>
  <si>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</si>
  <si>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</si>
  <si>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</si>
  <si>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</si>
  <si>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</si>
  <si>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</si>
  <si>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</si>
  <si>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</si>
  <si>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</si>
  <si>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</si>
  <si>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</si>
  <si>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</si>
  <si>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</si>
  <si>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</si>
  <si>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</si>
  <si>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</si>
  <si>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</si>
  <si>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</si>
  <si>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</si>
  <si>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</si>
  <si>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</si>
  <si>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</si>
  <si>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</si>
  <si>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</si>
  <si>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</si>
  <si>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</si>
  <si>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</si>
  <si>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</si>
  <si>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</si>
  <si>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</si>
  <si>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</si>
  <si>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</si>
  <si>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</si>
  <si>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</si>
  <si>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</si>
  <si>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</si>
  <si>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</si>
  <si>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</si>
  <si>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</si>
  <si>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</si>
  <si>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</si>
  <si>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</si>
  <si>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</si>
  <si>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</si>
  <si>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</si>
  <si>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</si>
  <si>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</si>
  <si>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</si>
  <si>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</si>
  <si>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</si>
  <si>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</si>
  <si>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</si>
  <si>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</si>
  <si>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</si>
  <si>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</si>
  <si>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</si>
  <si>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</si>
  <si>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</si>
  <si>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</si>
  <si>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</si>
  <si>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</si>
  <si>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</si>
  <si>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</si>
  <si>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</si>
  <si>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</si>
  <si>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</si>
  <si>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</si>
  <si>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</si>
  <si>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</si>
  <si>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</si>
  <si>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</si>
  <si>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</si>
  <si>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</si>
  <si>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</si>
  <si>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</si>
  <si>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</si>
  <si>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</si>
  <si>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</si>
  <si>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</si>
  <si>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</si>
  <si>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</si>
  <si>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</si>
  <si>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</si>
  <si>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</si>
  <si>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</si>
  <si>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</si>
  <si>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</si>
  <si>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</si>
  <si>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</si>
  <si>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</si>
  <si>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</si>
  <si>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</si>
  <si>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</si>
  <si>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</si>
  <si>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</si>
  <si>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</si>
  <si>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</si>
  <si>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</si>
  <si>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</si>
  <si>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</si>
  <si>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</si>
  <si>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</si>
  <si>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</si>
  <si>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</si>
  <si>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</si>
  <si>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</si>
  <si>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</si>
  <si>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</si>
  <si>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</si>
  <si>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</si>
  <si>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</si>
  <si>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</si>
  <si>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</si>
  <si>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</si>
  <si>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</si>
  <si>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</si>
  <si>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</si>
  <si>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</si>
  <si>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</si>
  <si>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</si>
  <si>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</si>
  <si>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</si>
  <si>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</si>
  <si>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</si>
  <si>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</si>
  <si>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</si>
  <si>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</si>
  <si>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</si>
  <si>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</si>
  <si>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</si>
  <si>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</si>
  <si>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</si>
  <si>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</si>
  <si>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</si>
  <si>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</si>
  <si>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</si>
  <si>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</si>
  <si>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</si>
  <si>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</si>
  <si>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</si>
  <si>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</si>
  <si>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</si>
  <si>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</si>
  <si>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</si>
  <si>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</si>
  <si>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</si>
  <si>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</si>
  <si>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</si>
  <si>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</si>
  <si>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</si>
  <si>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</si>
  <si>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</si>
  <si>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</si>
  <si>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</si>
  <si>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</si>
  <si>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</si>
  <si>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</si>
  <si>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</si>
  <si>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</si>
  <si>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</si>
  <si>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</si>
  <si>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</si>
  <si>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</si>
  <si>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</si>
  <si>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</si>
  <si>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</si>
  <si>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</si>
  <si>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</si>
  <si>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</si>
  <si>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</si>
  <si>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</si>
  <si>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</si>
  <si>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</si>
  <si>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</si>
  <si>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</si>
  <si>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</si>
  <si>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</si>
  <si>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</si>
  <si>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</si>
  <si>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</si>
  <si>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</si>
  <si>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</si>
  <si>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</si>
  <si>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</si>
  <si>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</si>
  <si>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</si>
  <si>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</si>
  <si>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</si>
  <si>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</si>
  <si>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</si>
  <si>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</si>
  <si>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</si>
  <si>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</si>
  <si>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</si>
  <si>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</si>
  <si>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</si>
  <si>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</si>
  <si>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</si>
  <si>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</si>
  <si>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</si>
  <si>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</si>
  <si>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</si>
  <si>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</si>
  <si>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</si>
  <si>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</si>
  <si>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</si>
  <si>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</si>
  <si>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</si>
  <si>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</si>
  <si>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</si>
  <si>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</si>
  <si>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</si>
  <si>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</si>
  <si>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</si>
  <si>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</si>
  <si>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</si>
  <si>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</si>
  <si>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</si>
  <si>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</si>
  <si>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</si>
  <si>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</si>
  <si>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</si>
  <si>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</si>
  <si>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</si>
  <si>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</si>
  <si>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</si>
  <si>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</si>
  <si>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</si>
  <si>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</si>
  <si>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</si>
  <si>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</si>
  <si>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</si>
  <si>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</si>
  <si>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</si>
  <si>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</si>
  <si>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</si>
  <si>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</si>
  <si>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</si>
  <si>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</si>
  <si>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</si>
  <si>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</si>
  <si>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</si>
  <si>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</si>
  <si>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</si>
  <si>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</si>
  <si>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</si>
  <si>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</si>
  <si>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</si>
  <si>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</si>
  <si>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</si>
  <si>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</si>
  <si>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</si>
  <si>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</si>
  <si>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</si>
  <si>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</si>
  <si>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</si>
  <si>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</si>
  <si>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</si>
  <si>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</si>
  <si>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</si>
  <si>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</si>
  <si>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</si>
  <si>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</si>
  <si>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</si>
  <si>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</si>
  <si>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</si>
  <si>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</si>
  <si>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</si>
  <si>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</si>
  <si>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</si>
  <si>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</si>
  <si>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</si>
  <si>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</si>
  <si>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</si>
  <si>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</si>
  <si>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</si>
  <si>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</si>
  <si>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</si>
  <si>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</si>
  <si>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</si>
  <si>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</si>
  <si>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</si>
  <si>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</si>
  <si>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</si>
  <si>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</si>
  <si>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</si>
  <si>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</si>
  <si>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</si>
  <si>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</si>
  <si>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</si>
  <si>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</si>
  <si>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</si>
  <si>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</si>
  <si>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</si>
  <si>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</si>
  <si>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</si>
  <si>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</si>
  <si>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</si>
  <si>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</si>
  <si>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</si>
  <si>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</si>
  <si>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</si>
  <si>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</si>
  <si>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</si>
  <si>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</si>
  <si>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</si>
  <si>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</si>
  <si>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</si>
  <si>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</si>
  <si>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</si>
  <si>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</si>
  <si>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</si>
  <si>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</si>
  <si>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</si>
  <si>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</si>
  <si>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</si>
  <si>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</si>
  <si>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</si>
  <si>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</si>
  <si>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</si>
  <si>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</si>
  <si>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</si>
  <si>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</si>
  <si>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</si>
  <si>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</si>
  <si>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</si>
  <si>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</si>
  <si>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</si>
  <si>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</si>
  <si>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</si>
  <si>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</si>
  <si>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</si>
  <si>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</si>
  <si>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</si>
  <si>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</si>
  <si>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</si>
  <si>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</si>
  <si>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</si>
  <si>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</si>
  <si>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</si>
  <si>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</si>
  <si>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</si>
  <si>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</si>
  <si>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</si>
  <si>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</si>
  <si>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</si>
  <si>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</si>
  <si>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</si>
  <si>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</si>
  <si>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</si>
  <si>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</si>
  <si>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</si>
  <si>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</si>
  <si>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</si>
  <si>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</si>
  <si>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</si>
  <si>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</si>
  <si>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</si>
  <si>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</si>
  <si>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</si>
  <si>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</si>
  <si>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</si>
  <si>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</si>
  <si>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</si>
  <si>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</si>
  <si>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</si>
  <si>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</si>
  <si>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</si>
  <si>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</si>
  <si>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</si>
  <si>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</si>
  <si>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</si>
  <si>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</si>
  <si>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</si>
  <si>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</si>
  <si>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</si>
  <si>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</si>
  <si>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</si>
  <si>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</si>
  <si>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</si>
  <si>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</si>
  <si>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</si>
  <si>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</si>
  <si>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</si>
  <si>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</si>
  <si>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</si>
  <si>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</si>
  <si>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</si>
  <si>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</si>
  <si>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</si>
  <si>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</si>
  <si>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</si>
  <si>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</si>
  <si>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</si>
  <si>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</si>
  <si>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</si>
  <si>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</si>
  <si>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</si>
  <si>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</si>
  <si>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</si>
  <si>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</si>
  <si>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</si>
  <si>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</si>
  <si>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</si>
  <si>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</si>
  <si>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</si>
  <si>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</si>
  <si>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</si>
  <si>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</si>
  <si>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</si>
  <si>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</si>
  <si>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</si>
  <si>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</si>
  <si>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</si>
  <si>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</si>
  <si>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</si>
  <si>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</si>
  <si>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</si>
  <si>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</si>
  <si>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</si>
  <si>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</si>
  <si>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</si>
  <si>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</si>
  <si>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</si>
  <si>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</si>
  <si>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</si>
  <si>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</si>
  <si>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</si>
  <si>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</si>
  <si>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</si>
  <si>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</si>
  <si>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</si>
  <si>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</si>
  <si>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</si>
  <si>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</si>
  <si>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</si>
  <si>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</si>
  <si>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</si>
  <si>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</si>
  <si>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</si>
  <si>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</si>
  <si>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</si>
  <si>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</si>
  <si>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</si>
  <si>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</si>
  <si>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</si>
  <si>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</si>
  <si>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</si>
  <si>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</si>
  <si>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</si>
  <si>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</si>
  <si>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</si>
  <si>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</si>
  <si>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</si>
  <si>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</si>
  <si>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</si>
  <si>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</si>
  <si>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</si>
  <si>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</si>
  <si>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</si>
  <si>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</si>
  <si>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</si>
  <si>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</si>
  <si>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</si>
  <si>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</si>
  <si>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</si>
  <si>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</si>
  <si>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</si>
  <si>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</si>
  <si>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</si>
  <si>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</si>
  <si>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</si>
  <si>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</si>
  <si>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</si>
  <si>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</si>
  <si>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</si>
  <si>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</si>
  <si>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</si>
  <si>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</si>
  <si>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</si>
  <si>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</si>
  <si>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</si>
  <si>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</si>
  <si>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</si>
  <si>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</si>
  <si>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</si>
  <si>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</si>
  <si>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</si>
  <si>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</si>
  <si>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</si>
  <si>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</si>
  <si>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</si>
  <si>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</si>
  <si>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</si>
  <si>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</si>
  <si>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</si>
  <si>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</si>
  <si>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</si>
  <si>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</si>
  <si>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</si>
  <si>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</si>
  <si>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</si>
  <si>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</si>
  <si>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</si>
  <si>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</si>
  <si>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</si>
  <si>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</si>
  <si>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</si>
  <si>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</si>
  <si>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</si>
  <si>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</si>
  <si>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</si>
  <si>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</si>
  <si>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</si>
  <si>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</si>
  <si>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</si>
  <si>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</si>
  <si>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</si>
  <si>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</si>
  <si>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</si>
  <si>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</si>
  <si>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</si>
  <si>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</si>
  <si>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</si>
  <si>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</si>
  <si>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</si>
  <si>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</si>
  <si>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</si>
  <si>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</si>
  <si>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</si>
  <si>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</si>
  <si>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</si>
  <si>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</si>
  <si>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</si>
  <si>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</si>
  <si>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</si>
  <si>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</si>
  <si>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</si>
  <si>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</si>
  <si>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</si>
  <si>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</si>
  <si>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</si>
  <si>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</si>
  <si>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</si>
  <si>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</si>
  <si>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</si>
  <si>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</si>
  <si>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</si>
  <si>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</si>
  <si>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</si>
  <si>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</si>
  <si>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</si>
  <si>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</si>
  <si>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</si>
  <si>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</si>
  <si>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</si>
  <si>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</si>
  <si>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</si>
  <si>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</si>
  <si>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</si>
  <si>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</si>
  <si>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</si>
  <si>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</si>
  <si>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</si>
  <si>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</si>
  <si>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</si>
  <si>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</si>
  <si>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</si>
  <si>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</si>
  <si>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</si>
  <si>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</si>
  <si>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</si>
  <si>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</si>
  <si>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</si>
  <si>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</si>
  <si>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</si>
  <si>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</si>
  <si>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</si>
  <si>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</si>
  <si>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</si>
  <si>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</si>
  <si>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</si>
  <si>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</si>
  <si>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</si>
  <si>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</si>
  <si>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</si>
  <si>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</si>
  <si>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</si>
  <si>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</si>
  <si>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</si>
  <si>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</si>
  <si>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</si>
  <si>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</si>
  <si>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</si>
  <si>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</si>
  <si>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</si>
  <si>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</si>
  <si>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</si>
  <si>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</si>
  <si>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</si>
  <si>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</si>
  <si>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</si>
  <si>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</si>
  <si>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</si>
  <si>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</si>
  <si>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</si>
  <si>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</si>
  <si>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</si>
  <si>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</si>
  <si>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</si>
  <si>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</si>
  <si>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</si>
  <si>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</si>
  <si>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</si>
  <si>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</si>
  <si>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</si>
  <si>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</si>
  <si>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</si>
  <si>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</si>
  <si>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</si>
  <si>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</si>
  <si>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</si>
  <si>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</si>
  <si>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</si>
  <si>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</si>
  <si>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</si>
  <si>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</si>
  <si>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</si>
  <si>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</si>
  <si>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</si>
  <si>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</si>
  <si>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</si>
  <si>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</si>
  <si>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</si>
  <si>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</si>
  <si>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</si>
  <si>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</si>
  <si>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</si>
  <si>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</si>
  <si>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</si>
  <si>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</si>
  <si>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</si>
  <si>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</si>
  <si>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</si>
  <si>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</si>
  <si>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</si>
  <si>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</si>
  <si>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</si>
  <si>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</si>
  <si>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</si>
  <si>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</si>
  <si>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</si>
  <si>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</si>
  <si>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</si>
  <si>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</si>
  <si>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</si>
  <si>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</si>
  <si>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</si>
  <si>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</si>
  <si>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</si>
  <si>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</si>
  <si>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</si>
  <si>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</si>
  <si>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</si>
  <si>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</si>
  <si>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</si>
  <si>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</si>
  <si>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</si>
  <si>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</si>
  <si>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</si>
  <si>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</si>
  <si>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</si>
  <si>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</si>
  <si>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</si>
  <si>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</si>
  <si>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</si>
  <si>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</si>
  <si>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</si>
  <si>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</si>
  <si>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</si>
  <si>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</si>
  <si>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</si>
  <si>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</si>
  <si>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</si>
  <si>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</si>
  <si>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</si>
  <si>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</si>
  <si>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</si>
  <si>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</si>
  <si>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</si>
  <si>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</si>
  <si>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</si>
  <si>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</si>
  <si>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</si>
  <si>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</si>
  <si>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</si>
  <si>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</si>
  <si>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</si>
  <si>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</si>
  <si>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</si>
  <si>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</si>
  <si>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</si>
  <si>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</si>
  <si>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</si>
  <si>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</si>
  <si>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</si>
  <si>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</si>
  <si>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</si>
  <si>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</si>
  <si>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</si>
  <si>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</si>
  <si>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</si>
  <si>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</si>
  <si>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</si>
  <si>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</si>
  <si>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</si>
  <si>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</si>
  <si>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</si>
  <si>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</si>
  <si>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</si>
  <si>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</si>
  <si>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</si>
  <si>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</si>
  <si>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</si>
  <si>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</si>
  <si>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</si>
  <si>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</si>
  <si>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</si>
  <si>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</si>
  <si>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</si>
  <si>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</si>
  <si>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</si>
  <si>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</si>
  <si>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</si>
  <si>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</si>
  <si>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</si>
  <si>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</si>
  <si>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</si>
  <si>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</si>
  <si>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</si>
  <si>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</si>
  <si>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</si>
  <si>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</si>
  <si>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</si>
  <si>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</si>
  <si>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</si>
  <si>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</si>
  <si>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</si>
  <si>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</si>
  <si>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</si>
  <si>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</si>
  <si>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</si>
  <si>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</si>
  <si>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</si>
  <si>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</si>
  <si>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</si>
  <si>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</si>
  <si>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</si>
  <si>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</si>
  <si>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</si>
  <si>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</si>
  <si>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</si>
  <si>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</si>
  <si>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</si>
  <si>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</si>
  <si>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</si>
  <si>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</si>
  <si>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</si>
  <si>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</si>
  <si>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</si>
  <si>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</si>
  <si>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</si>
  <si>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</si>
  <si>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</si>
  <si>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</si>
  <si>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</si>
  <si>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</si>
  <si>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</si>
  <si>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</si>
  <si>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</si>
  <si>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</si>
  <si>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</si>
  <si>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</si>
  <si>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</si>
  <si>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</si>
  <si>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</si>
  <si>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</si>
  <si>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</si>
  <si>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</si>
  <si>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</si>
  <si>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</si>
  <si>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</si>
  <si>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</si>
  <si>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</si>
  <si>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</si>
  <si>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</si>
  <si>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</si>
  <si>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</si>
  <si>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</si>
  <si>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</si>
  <si>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</si>
  <si>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</si>
  <si>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</si>
  <si>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</si>
  <si>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</si>
  <si>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</si>
  <si>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</si>
  <si>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</si>
  <si>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</si>
  <si>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</si>
  <si>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</si>
  <si>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</si>
  <si>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</si>
  <si>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</si>
  <si>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</si>
  <si>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</si>
  <si>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</si>
  <si>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</si>
  <si>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</si>
  <si>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</si>
  <si>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</si>
  <si>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</si>
  <si>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</si>
  <si>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</si>
  <si>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</si>
  <si>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</si>
  <si>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</si>
  <si>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</si>
  <si>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</si>
  <si>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</si>
  <si>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</si>
  <si>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</si>
  <si>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</si>
  <si>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</si>
  <si>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</si>
  <si>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</si>
  <si>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</si>
  <si>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</si>
  <si>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</si>
  <si>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</si>
  <si>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</si>
  <si>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</si>
  <si>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</si>
  <si>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</si>
  <si>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</si>
  <si>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</si>
  <si>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</si>
  <si>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</si>
  <si>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</si>
  <si>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</si>
  <si>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</si>
  <si>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</si>
  <si>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</si>
  <si>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</si>
  <si>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</si>
  <si>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</si>
  <si>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</si>
  <si>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</si>
  <si>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</si>
  <si>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</si>
  <si>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</si>
  <si>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</si>
  <si>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</si>
  <si>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</si>
  <si>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</si>
  <si>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</si>
  <si>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</si>
  <si>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</si>
  <si>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</si>
  <si>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</si>
  <si>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</si>
  <si>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</si>
  <si>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</si>
  <si>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</si>
  <si>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</si>
  <si>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</si>
  <si>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</si>
  <si>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</si>
  <si>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</si>
  <si>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</si>
  <si>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</si>
  <si>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</si>
  <si>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</si>
  <si>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</si>
  <si>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</si>
  <si>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</si>
  <si>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</si>
  <si>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</si>
  <si>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</si>
  <si>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</si>
  <si>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</si>
  <si>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</si>
  <si>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</si>
  <si>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</si>
  <si>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</si>
  <si>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</si>
  <si>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</si>
  <si>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</si>
  <si>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</si>
  <si>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</si>
  <si>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</si>
  <si>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</si>
  <si>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</si>
  <si>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</si>
  <si>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</si>
  <si>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</si>
  <si>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</si>
  <si>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</si>
  <si>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</si>
  <si>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</si>
  <si>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</si>
  <si>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</si>
  <si>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</si>
  <si>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</si>
  <si>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</si>
  <si>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</si>
  <si>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</si>
  <si>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</si>
  <si>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</si>
  <si>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</si>
  <si>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</si>
  <si>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</si>
  <si>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</si>
  <si>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</si>
  <si>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</si>
  <si>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</si>
  <si>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</si>
  <si>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</si>
  <si>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</si>
  <si>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</si>
  <si>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</si>
  <si>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</si>
  <si>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</si>
  <si>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</si>
  <si>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</si>
  <si>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</si>
  <si>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</si>
  <si>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</si>
  <si>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</si>
  <si>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</si>
  <si>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</si>
  <si>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</si>
  <si>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</si>
  <si>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</si>
  <si>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</si>
  <si>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</si>
  <si>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</si>
  <si>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</si>
  <si>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</si>
  <si>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</si>
  <si>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</si>
  <si>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</si>
  <si>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</si>
  <si>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</si>
  <si>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</si>
  <si>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</si>
  <si>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</si>
  <si>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</si>
  <si>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</si>
  <si>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</si>
  <si>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</si>
  <si>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</si>
  <si>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</si>
  <si>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</si>
  <si>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</si>
  <si>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</si>
  <si>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</si>
  <si>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</si>
  <si>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</si>
  <si>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</si>
  <si>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</si>
  <si>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</si>
  <si>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</si>
  <si>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</si>
  <si>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</si>
  <si>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</si>
  <si>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</si>
  <si>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</si>
  <si>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</si>
  <si>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</si>
  <si>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</si>
  <si>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</si>
  <si>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</si>
  <si>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</si>
  <si>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</si>
  <si>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</si>
  <si>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</si>
  <si>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</si>
  <si>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</si>
  <si>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</si>
  <si>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</si>
  <si>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</si>
  <si>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</si>
  <si>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</si>
  <si>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</si>
  <si>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</si>
  <si>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</si>
  <si>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</si>
  <si>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</si>
  <si>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</si>
  <si>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</si>
  <si>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</si>
  <si>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</si>
  <si>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</si>
  <si>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</si>
  <si>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</si>
  <si>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</si>
  <si>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</si>
  <si>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</si>
  <si>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</si>
  <si>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</si>
  <si>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</si>
  <si>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</si>
  <si>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</si>
  <si>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</si>
  <si>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</si>
  <si>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</si>
  <si>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</si>
  <si>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</si>
  <si>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</si>
  <si>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</si>
  <si>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</si>
  <si>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</si>
  <si>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</si>
  <si>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</si>
  <si>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</si>
  <si>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</si>
  <si>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</si>
  <si>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</si>
  <si>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</si>
  <si>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</si>
  <si>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</si>
  <si>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</si>
  <si>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</si>
  <si>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</si>
  <si>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</si>
  <si>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</si>
  <si>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</si>
  <si>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</si>
  <si>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</si>
  <si>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</si>
  <si>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</si>
  <si>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</si>
  <si>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</si>
  <si>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</si>
  <si>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</si>
  <si>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</si>
  <si>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</si>
  <si>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</si>
  <si>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</si>
  <si>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</si>
  <si>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</si>
  <si>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</si>
  <si>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</si>
  <si>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</si>
  <si>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</si>
  <si>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</si>
  <si>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</si>
  <si>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</si>
  <si>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</si>
  <si>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</si>
  <si>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</si>
  <si>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</si>
  <si>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</si>
  <si>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</si>
  <si>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</si>
  <si>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</si>
  <si>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</si>
  <si>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</si>
  <si>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</si>
  <si>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</si>
  <si>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</si>
  <si>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</si>
  <si>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</si>
  <si>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</si>
  <si>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</si>
  <si>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</si>
  <si>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</si>
  <si>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</si>
  <si>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</si>
  <si>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</si>
  <si>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</si>
  <si>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</si>
  <si>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</si>
  <si>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</si>
  <si>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</si>
  <si>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</si>
  <si>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</si>
  <si>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</si>
  <si>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</si>
  <si>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</si>
  <si>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</si>
  <si>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</si>
  <si>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</si>
  <si>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</si>
  <si>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</si>
  <si>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</si>
  <si>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</si>
  <si>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</si>
  <si>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</si>
  <si>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</si>
  <si>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</si>
  <si>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</si>
  <si>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</si>
  <si>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</si>
  <si>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</si>
  <si>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</si>
  <si>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</si>
  <si>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</si>
  <si>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</si>
  <si>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</si>
  <si>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</si>
  <si>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</si>
  <si>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</si>
  <si>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</si>
  <si>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</si>
  <si>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</si>
  <si>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</si>
  <si>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</si>
  <si>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</si>
  <si>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</si>
  <si>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</si>
  <si>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</si>
  <si>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</si>
  <si>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</si>
  <si>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</si>
  <si>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</si>
  <si>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</si>
  <si>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</si>
  <si>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</si>
  <si>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</si>
  <si>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</si>
  <si>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</si>
  <si>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</si>
  <si>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</si>
  <si>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</si>
  <si>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</si>
  <si>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</si>
  <si>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</si>
  <si>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</si>
  <si>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</si>
  <si>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</si>
  <si>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</si>
  <si>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</si>
  <si>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</si>
  <si>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</si>
  <si>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</si>
  <si>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</si>
  <si>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</si>
  <si>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</si>
  <si>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</si>
  <si>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</si>
  <si>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</si>
  <si>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</si>
  <si>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</si>
  <si>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</si>
  <si>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</si>
  <si>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</si>
  <si>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</si>
  <si>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</si>
  <si>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</si>
  <si>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</si>
  <si>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</si>
  <si>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</si>
  <si>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</si>
  <si>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</si>
  <si>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</si>
  <si>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</si>
  <si>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</si>
  <si>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</si>
  <si>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</si>
  <si>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</si>
  <si>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</si>
  <si>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</si>
  <si>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</si>
  <si>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</si>
  <si>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</si>
  <si>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</si>
  <si>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</si>
  <si>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</si>
  <si>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</si>
  <si>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</si>
  <si>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</si>
  <si>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</si>
  <si>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</si>
  <si>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</si>
  <si>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</si>
  <si>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</si>
  <si>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</si>
  <si>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</si>
  <si>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</si>
  <si>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</si>
  <si>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</si>
  <si>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</si>
  <si>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</si>
  <si>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</si>
  <si>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</si>
  <si>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</si>
  <si>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</si>
  <si>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</si>
  <si>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</si>
  <si>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</si>
  <si>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</si>
  <si>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</si>
  <si>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</si>
  <si>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</si>
  <si>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</si>
  <si>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</si>
  <si>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</si>
  <si>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</si>
  <si>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</si>
  <si>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</si>
  <si>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</si>
  <si>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</si>
  <si>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</si>
  <si>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</si>
  <si>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</si>
  <si>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</si>
  <si>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</si>
  <si>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</si>
  <si>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</si>
  <si>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</si>
  <si>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</si>
  <si>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</si>
  <si>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</si>
  <si>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</si>
  <si>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</si>
  <si>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</si>
  <si>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</si>
  <si>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</si>
  <si>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</si>
  <si>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</si>
  <si>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</si>
  <si>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</si>
  <si>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</si>
  <si>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</si>
  <si>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</si>
  <si>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</si>
  <si>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</si>
  <si>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</si>
  <si>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</si>
  <si>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</si>
  <si>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</si>
  <si>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</si>
  <si>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</si>
  <si>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</si>
  <si>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</si>
  <si>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</si>
  <si>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</si>
  <si>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</si>
  <si>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</si>
  <si>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</si>
  <si>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</si>
  <si>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</si>
  <si>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</si>
  <si>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</si>
  <si>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</si>
  <si>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</si>
  <si>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</si>
  <si>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</si>
  <si>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</si>
  <si>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</si>
  <si>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</si>
  <si>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</si>
  <si>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</si>
  <si>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</si>
  <si>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</si>
  <si>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</si>
  <si>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</si>
  <si>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</si>
  <si>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</si>
  <si>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</si>
  <si>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</si>
  <si>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</si>
  <si>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</si>
  <si>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</si>
  <si>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</si>
  <si>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</si>
  <si>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</si>
  <si>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</si>
  <si>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</si>
  <si>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</si>
  <si>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</si>
  <si>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</si>
  <si>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</si>
  <si>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</si>
  <si>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</si>
  <si>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</si>
  <si>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</si>
  <si>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</si>
  <si>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</si>
  <si>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</si>
  <si>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</si>
  <si>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</si>
  <si>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</si>
  <si>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</si>
  <si>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</si>
  <si>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</si>
  <si>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</si>
  <si>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</si>
  <si>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</si>
  <si>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</si>
  <si>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</si>
  <si>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</si>
  <si>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</si>
  <si>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</si>
  <si>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</si>
  <si>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</si>
  <si>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</si>
  <si>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</si>
  <si>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</si>
  <si>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</si>
  <si>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</si>
  <si>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</si>
  <si>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</si>
  <si>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</si>
  <si>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</si>
  <si>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</si>
  <si>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</si>
  <si>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</si>
  <si>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</si>
  <si>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</si>
  <si>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</si>
  <si>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</si>
  <si>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</si>
  <si>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</si>
  <si>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</si>
  <si>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</si>
  <si>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</si>
  <si>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</si>
  <si>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</si>
  <si>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</si>
  <si>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</si>
  <si>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</si>
  <si>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</si>
  <si>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</si>
  <si>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</si>
  <si>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</si>
  <si>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</si>
  <si>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</si>
  <si>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</si>
  <si>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</si>
  <si>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</si>
  <si>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</si>
  <si>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</si>
  <si>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</si>
  <si>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</si>
  <si>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</si>
  <si>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</si>
  <si>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</si>
  <si>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</si>
  <si>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</si>
  <si>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</si>
  <si>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</si>
  <si>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</si>
  <si>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</si>
  <si>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</si>
  <si>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</si>
  <si>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</si>
  <si>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</si>
  <si>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</si>
  <si>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</si>
  <si>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</si>
  <si>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</si>
  <si>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</si>
  <si>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</si>
  <si>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</si>
  <si>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</si>
  <si>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</si>
  <si>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</si>
  <si>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</si>
  <si>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</si>
  <si>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</si>
  <si>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</si>
  <si>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</si>
  <si>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</si>
  <si>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</si>
  <si>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</si>
  <si>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</si>
  <si>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</si>
  <si>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</si>
  <si>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</si>
  <si>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</si>
  <si>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</si>
  <si>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</si>
  <si>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</si>
  <si>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</si>
  <si>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</si>
  <si>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</si>
  <si>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</si>
  <si>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</si>
  <si>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</si>
  <si>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</si>
  <si>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</si>
  <si>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</si>
  <si>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</si>
  <si>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</si>
  <si>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</si>
  <si>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</si>
  <si>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</si>
  <si>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</si>
  <si>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</si>
  <si>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</si>
  <si>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</si>
  <si>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</si>
  <si>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</si>
  <si>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</si>
  <si>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</si>
  <si>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</si>
  <si>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</si>
  <si>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</si>
  <si>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</si>
  <si>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</si>
  <si>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</si>
  <si>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</si>
  <si>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</si>
  <si>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</si>
  <si>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</si>
  <si>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</si>
  <si>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</si>
  <si>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</si>
  <si>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</si>
  <si>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</si>
  <si>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</si>
  <si>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</si>
  <si>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</si>
  <si>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</si>
  <si>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</si>
  <si>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</si>
  <si>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</si>
  <si>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</si>
  <si>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</si>
  <si>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</si>
  <si>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</si>
  <si>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</si>
  <si>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</si>
  <si>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</si>
  <si>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</si>
  <si>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</si>
  <si>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</si>
  <si>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</si>
  <si>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</si>
  <si>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</si>
  <si>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</si>
  <si>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</si>
  <si>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</si>
  <si>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</si>
  <si>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</si>
  <si>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</si>
  <si>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</si>
  <si>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</si>
  <si>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</si>
  <si>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</si>
  <si>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</si>
  <si>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</si>
  <si>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</si>
  <si>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</si>
  <si>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</si>
  <si>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</si>
  <si>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</si>
  <si>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</si>
  <si>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</si>
  <si>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</si>
  <si>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</si>
  <si>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</si>
  <si>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</si>
  <si>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</si>
  <si>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</si>
  <si>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</si>
  <si>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</si>
  <si>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</si>
  <si>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</si>
  <si>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</si>
  <si>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</si>
  <si>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</si>
  <si>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</si>
  <si>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</si>
  <si>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</si>
  <si>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</si>
  <si>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</si>
  <si>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</si>
  <si>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</si>
  <si>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</si>
  <si>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</si>
  <si>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</si>
  <si>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</si>
  <si>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</si>
  <si>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</si>
  <si>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</si>
  <si>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</si>
  <si>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</si>
  <si>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</si>
  <si>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</si>
  <si>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</si>
  <si>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</si>
  <si>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</si>
  <si>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</si>
  <si>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</si>
  <si>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</si>
  <si>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</si>
  <si>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</si>
  <si>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</si>
  <si>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</si>
  <si>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</si>
  <si>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</si>
  <si>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</si>
  <si>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</si>
  <si>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</si>
  <si>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</si>
  <si>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</si>
  <si>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</si>
  <si>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</si>
  <si>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</si>
  <si>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</si>
  <si>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</si>
  <si>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</si>
  <si>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</si>
  <si>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</si>
  <si>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</si>
  <si>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</si>
  <si>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</si>
  <si>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</si>
  <si>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</si>
  <si>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</si>
  <si>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</si>
  <si>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</si>
  <si>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</si>
  <si>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</si>
  <si>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</si>
  <si>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</si>
  <si>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</si>
  <si>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</si>
  <si>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</si>
  <si>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</si>
  <si>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</si>
  <si>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</si>
  <si>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</si>
  <si>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</si>
  <si>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</si>
  <si>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</si>
  <si>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</si>
  <si>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</si>
  <si>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</si>
  <si>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</si>
  <si>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</si>
  <si>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</si>
  <si>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</si>
  <si>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</si>
  <si>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</si>
  <si>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</si>
  <si>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</si>
  <si>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</si>
  <si>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</si>
  <si>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</si>
  <si>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</si>
  <si>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</si>
  <si>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</si>
  <si>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</si>
  <si>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</si>
  <si>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</si>
  <si>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</si>
  <si>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</si>
  <si>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</si>
  <si>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</si>
  <si>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</si>
  <si>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</si>
  <si>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</si>
  <si>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</si>
  <si>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</si>
  <si>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</si>
  <si>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</si>
  <si>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</si>
  <si>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</si>
  <si>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</si>
  <si>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</si>
  <si>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</si>
  <si>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</si>
  <si>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</si>
  <si>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</si>
  <si>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</si>
  <si>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</si>
  <si>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</si>
  <si>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</si>
  <si>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</si>
  <si>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</si>
  <si>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</si>
  <si>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</si>
  <si>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</si>
  <si>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</si>
  <si>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</si>
  <si>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</si>
  <si>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</si>
  <si>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</si>
  <si>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</si>
  <si>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</si>
  <si>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</si>
  <si>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</si>
  <si>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</si>
  <si>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</si>
  <si>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</si>
  <si>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</si>
  <si>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</si>
  <si>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</si>
  <si>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</si>
  <si>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</si>
  <si>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</si>
  <si>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</si>
  <si>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</si>
  <si>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</si>
  <si>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</si>
  <si>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</si>
  <si>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</si>
  <si>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</si>
  <si>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</si>
  <si>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</si>
  <si>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</si>
  <si>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</si>
  <si>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</si>
  <si>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</si>
  <si>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</si>
  <si>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</si>
  <si>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</si>
  <si>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</si>
  <si>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</si>
  <si>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</si>
  <si>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</si>
  <si>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</si>
  <si>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</si>
  <si>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</si>
  <si>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</si>
  <si>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</si>
  <si>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</si>
  <si>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</si>
  <si>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</si>
  <si>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</si>
  <si>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</si>
  <si>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</si>
  <si>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</si>
  <si>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</si>
  <si>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</si>
  <si>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</si>
  <si>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</si>
  <si>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</si>
  <si>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</si>
  <si>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</si>
  <si>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</si>
  <si>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</si>
  <si>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</si>
  <si>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</si>
  <si>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</si>
  <si>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</si>
  <si>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</si>
  <si>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</si>
  <si>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</si>
  <si>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</si>
  <si>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</si>
  <si>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</si>
  <si>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</si>
  <si>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</si>
  <si>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</si>
  <si>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</si>
  <si>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</si>
  <si>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</si>
  <si>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</si>
  <si>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</si>
  <si>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</si>
  <si>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</si>
  <si>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</si>
  <si>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</si>
  <si>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</si>
  <si>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</si>
  <si>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</si>
  <si>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</si>
  <si>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</si>
  <si>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</si>
  <si>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</si>
  <si>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</si>
  <si>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</si>
  <si>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</si>
  <si>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</si>
  <si>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</si>
  <si>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</si>
  <si>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</si>
  <si>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</si>
  <si>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</si>
  <si>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</si>
  <si>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</si>
  <si>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</si>
  <si>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</si>
  <si>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</si>
  <si>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</si>
  <si>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</si>
  <si>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</si>
  <si>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</si>
  <si>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</si>
  <si>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</si>
  <si>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</si>
  <si>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</si>
  <si>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</si>
  <si>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</si>
  <si>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</si>
  <si>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</si>
  <si>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</si>
  <si>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</si>
  <si>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</si>
  <si>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</si>
  <si>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</si>
  <si>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</si>
  <si>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</si>
  <si>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</si>
  <si>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</si>
  <si>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</si>
  <si>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</si>
  <si>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</si>
  <si>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</si>
  <si>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</si>
  <si>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</si>
  <si>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</si>
  <si>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</si>
  <si>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</si>
  <si>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</si>
  <si>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</si>
  <si>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</si>
  <si>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</si>
  <si>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</si>
  <si>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</si>
  <si>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</si>
  <si>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</si>
  <si>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</si>
  <si>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</si>
  <si>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</si>
  <si>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</si>
  <si>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</si>
  <si>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</si>
  <si>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</si>
  <si>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</si>
  <si>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</si>
  <si>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</si>
  <si>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</si>
  <si>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</si>
  <si>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</si>
  <si>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</si>
  <si>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</si>
  <si>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</si>
  <si>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</si>
  <si>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</si>
  <si>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</si>
  <si>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</si>
  <si>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</si>
  <si>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</si>
  <si>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</si>
  <si>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</si>
  <si>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</si>
  <si>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</si>
  <si>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</si>
  <si>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</si>
  <si>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</si>
  <si>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</si>
  <si>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</si>
  <si>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</si>
  <si>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</si>
  <si>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</si>
  <si>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</si>
  <si>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</si>
  <si>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</si>
  <si>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</si>
  <si>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</si>
  <si>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</si>
  <si>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</si>
  <si>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</si>
  <si>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</si>
  <si>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</si>
  <si>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</si>
  <si>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</si>
  <si>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</si>
  <si>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</si>
  <si>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</si>
  <si>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</si>
  <si>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</si>
  <si>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</si>
  <si>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</si>
  <si>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</si>
  <si>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</si>
  <si>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</si>
  <si>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</si>
  <si>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</si>
  <si>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</si>
  <si>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</si>
  <si>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</si>
  <si>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</si>
  <si>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</si>
  <si>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</si>
  <si>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</si>
  <si>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</si>
  <si>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</si>
  <si>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</si>
  <si>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</si>
  <si>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</si>
  <si>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</si>
  <si>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</si>
  <si>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</si>
  <si>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</si>
  <si>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</si>
  <si>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</si>
  <si>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</si>
  <si>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</si>
  <si>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</si>
  <si>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</si>
  <si>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</si>
  <si>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</si>
  <si>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</si>
  <si>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</si>
  <si>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</si>
  <si>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</si>
  <si>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</si>
  <si>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</si>
  <si>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</si>
  <si>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</si>
  <si>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</si>
  <si>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</si>
  <si>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</si>
  <si>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</si>
  <si>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</si>
  <si>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</si>
  <si>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</si>
  <si>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</si>
  <si>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</si>
  <si>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</si>
  <si>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</si>
  <si>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</si>
  <si>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</si>
  <si>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</si>
  <si>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</si>
  <si>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</si>
  <si>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</si>
  <si>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</si>
  <si>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</si>
  <si>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</si>
  <si>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</si>
  <si>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</si>
  <si>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</si>
  <si>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</si>
  <si>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</si>
  <si>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</si>
  <si>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</si>
  <si>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</si>
  <si>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</si>
  <si>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</si>
  <si>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</si>
  <si>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</si>
  <si>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</si>
  <si>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</si>
  <si>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</si>
  <si>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</si>
  <si>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</si>
  <si>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</si>
  <si>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</si>
  <si>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</si>
  <si>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</si>
  <si>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</si>
  <si>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</si>
  <si>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</si>
  <si>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</si>
  <si>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</si>
  <si>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</si>
  <si>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</si>
  <si>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</si>
  <si>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</si>
  <si>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</si>
  <si>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</si>
  <si>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</si>
  <si>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</si>
  <si>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</si>
  <si>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</si>
  <si>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</si>
  <si>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</si>
  <si>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</si>
  <si>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</si>
  <si>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</si>
  <si>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</si>
  <si>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</si>
  <si>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</si>
  <si>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</si>
  <si>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</si>
  <si>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</si>
  <si>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</si>
  <si>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</si>
  <si>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</si>
  <si>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</si>
  <si>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</si>
  <si>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</si>
  <si>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</si>
  <si>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</si>
  <si>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</si>
  <si>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</si>
  <si>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</si>
  <si>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</si>
  <si>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</si>
  <si>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</si>
  <si>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</si>
  <si>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</si>
  <si>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</si>
  <si>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</si>
  <si>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</si>
  <si>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</si>
  <si>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</si>
  <si>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</si>
  <si>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</si>
  <si>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</si>
  <si>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</si>
  <si>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</si>
  <si>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</si>
  <si>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</si>
  <si>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</si>
  <si>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</si>
  <si>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</si>
  <si>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</si>
  <si>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</si>
  <si>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</si>
  <si>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</si>
  <si>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</si>
  <si>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</si>
  <si>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</si>
  <si>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</si>
  <si>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</si>
  <si>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</si>
  <si>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</si>
  <si>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</si>
  <si>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</si>
  <si>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</si>
  <si>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</si>
  <si>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</si>
  <si>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</si>
  <si>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</si>
  <si>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</si>
  <si>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</si>
  <si>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</si>
  <si>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</si>
  <si>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</si>
  <si>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</si>
  <si>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</si>
  <si>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</si>
  <si>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</si>
  <si>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</si>
  <si>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</si>
  <si>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</si>
  <si>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</si>
  <si>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</si>
  <si>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</si>
  <si>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</si>
  <si>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</si>
  <si>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</si>
  <si>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</si>
  <si>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</si>
  <si>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</si>
  <si>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</si>
  <si>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</si>
  <si>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</si>
  <si>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</si>
  <si>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</si>
  <si>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</si>
  <si>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</si>
  <si>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</si>
  <si>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</si>
  <si>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</si>
  <si>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</si>
  <si>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</si>
  <si>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</si>
  <si>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</si>
  <si>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</si>
  <si>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</si>
  <si>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</si>
  <si>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</si>
  <si>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</si>
  <si>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</si>
  <si>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</si>
  <si>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</si>
  <si>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</si>
  <si>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</si>
  <si>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</si>
  <si>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</si>
  <si>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</si>
  <si>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</si>
  <si>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</si>
  <si>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</si>
  <si>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</si>
  <si>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</si>
  <si>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</si>
  <si>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</si>
  <si>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</si>
  <si>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</si>
  <si>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</si>
  <si>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</si>
  <si>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</si>
  <si>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</si>
  <si>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</si>
  <si>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</si>
  <si>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</si>
  <si>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</si>
  <si>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</si>
  <si>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</si>
  <si>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</si>
  <si>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</si>
  <si>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</si>
  <si>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</si>
  <si>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</si>
  <si>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</si>
  <si>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</si>
  <si>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</si>
  <si>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</si>
  <si>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</si>
  <si>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</si>
  <si>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</si>
  <si>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</si>
  <si>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</si>
  <si>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</si>
  <si>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</si>
  <si>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</si>
  <si>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</si>
  <si>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</si>
  <si>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</si>
  <si>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</si>
  <si>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</si>
  <si>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</si>
  <si>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</si>
  <si>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</si>
  <si>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</si>
  <si>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</si>
  <si>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</si>
  <si>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</si>
  <si>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</si>
  <si>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</si>
  <si>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</si>
  <si>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</si>
  <si>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</si>
  <si>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</si>
  <si>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</si>
  <si>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</si>
  <si>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</si>
  <si>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</si>
  <si>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</si>
  <si>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</si>
  <si>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</si>
  <si>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</si>
  <si>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</si>
  <si>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</si>
  <si>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</si>
  <si>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</si>
  <si>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</si>
  <si>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</si>
  <si>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</si>
  <si>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</si>
  <si>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</si>
  <si>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</si>
  <si>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</si>
  <si>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</si>
  <si>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</si>
  <si>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</si>
  <si>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</si>
  <si>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</si>
  <si>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</si>
  <si>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</si>
  <si>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</si>
  <si>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</si>
  <si>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</si>
  <si>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</si>
  <si>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</si>
  <si>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</si>
  <si>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</si>
  <si>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</si>
  <si>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</si>
  <si>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</si>
  <si>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</si>
  <si>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</si>
  <si>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</si>
  <si>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</si>
  <si>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</si>
  <si>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</si>
  <si>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</si>
  <si>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</si>
  <si>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</si>
  <si>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</si>
  <si>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</si>
  <si>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</si>
  <si>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</si>
  <si>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PCM-20251025-00000738</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</si>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</sst>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6" totalsRowShown="0" headerRowDxfId="48" dataDxfId="47" headerRowBorderDxfId="45" tableBorderDxfId="46" totalsRowBorderDxfId="44">
  <autoFilter ref="A1:L2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292.58187986111443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12.086891435188591</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45955.530305787041</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45955.530305787041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45955.530305787041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45955.530305787041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45955.530305787041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45955.530305787041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45955.530305787041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45955.530305787041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45955.530305787041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45955.530305787041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45955.530305787041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45955.530305787041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45955.530305787041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45955.530305787041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45955.530305787041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45955.530305787041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45955.530305787041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45955.530305787041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45955.530305787041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45955.530305787041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45955.530305787041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45955.530305787041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45955.530305787041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45955.530305787041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45955.530305787041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45955.530305787041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45955.530305787041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45955.530305787041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45955.530305787041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45955.530305787041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45955.530305787041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45955.530305787041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45955.530305787041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45955.530305787041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45955.530305787041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45955.530305787041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45955.530305787041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45955.530305787041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45955.530305787041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45955.530305787041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45955.530305787041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45955.530305787041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45955.530305787041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45955.530305787041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45955.530305787041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45955.530305787041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45955.530305787041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45955.530305787041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45955.530305787041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45955.530305787041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45955.530305787041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45955.530305787041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45955.530305787041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45955.530305787041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45955.530305787041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45955.530305787041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45955.530305787041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C6566E5A-FDFA-4CDF-A61D-6828331782B9}"/>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130.5304678240791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11.034530324075604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45955.530305787041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45955.530305787041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45955.530305787041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45955.530305787041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45955.530305787041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45955.530305787041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45955.530305787041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45955.530305787041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45955.530305787041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45955.530305555556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45955.530305555556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45955.530305555556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45955.530305555556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45955.530305555556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45955.530305555556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45955.530305555556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45955.530305555556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45955.530305555556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45955.530305555556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45955.530305555556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45955.530305555556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45955.530305555556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45955.530305555556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45955.530305555556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45955.530305555556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45955.530305555556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45955.530305555556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45955.530305555556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45955.530305555556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45955.530305555556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45955.530305555556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45955.530305555556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45955.530305555556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45955.530305555556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45955.530305555556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45955.530305555556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45955.530305555556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45955.530305555556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45955.530305555556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45955.530305555556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45955.530305555556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45955.530305555556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45955.530305555556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45955.530305555556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45955.530305555556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45955.530305555556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45955.530305555556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45955.530305555556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45955.530305555556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45955.530305555556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45955.530305555556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45955.530305555556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45955.530305555556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45955.530305555556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45955.530305555556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45955.530305555556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45955.530305555556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45955.530305555556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45955.530305555556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45955.530305555556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45955.530305555556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45955.530305555556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45955.530305555556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45955.530305555556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45955.530305555556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45955.530305555556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45955.530305555556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45955.530305555556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45955.530305555556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45955.530305555556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45955.530305555556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45955.530305555556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45955.530305555556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45955.530305555556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45955.530305555556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45955.530305555556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45955.530305555556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45955.530305555556</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45955.530305555556</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45955.530305555556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45955.530305555556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45955.530305555556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45955.530305555556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45955.530305555556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45955.530305555556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45955.530305555556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45955.530305555556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45955.530305555556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45955.530305555556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45955.530305555556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45955.530305555556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45955.530305555556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45955.530305555556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45955.530305555556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45955.530305555556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45955.530305555556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45955.530305555556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45955.530305555556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45955.530305555556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45955.530305555556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45955.530305555556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45955.530305555556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45955.530305555556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45955.530305555556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45955.530305555556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45955.530305555556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45955.530305555556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45955.530305555556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45955.530305555556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45955.530305555556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45955.530305555556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45955.530305555556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45955.530305555556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45955.530305555556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45955.530305555556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45955.530305555556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45955.530305555556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45955.530305555556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45955.530305555556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45955.530305555556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45955.530305555556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45955.530305555556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45955.530305555556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45955.530305555556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45955.530305555556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45955.530305555556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45955.530305555556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45955.530305555556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45955.530305555556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45955.530305555556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45955.530305555556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45955.530305555556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45955.530305555556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45955.530305555556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45955.530305555556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45955.530305555556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45955.530305555556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45955.530305555556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45955.530305555556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45955.530305555556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45955.530305555556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45955.530305555556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45955.530305555556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45955.530305555556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45955.530305555556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45955.530305555556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45955.530305555556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45955.530305555556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45955.530305555556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45955.530305555556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45955.530305555556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45955.530305555556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45955.530305555556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45955.530305555556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45955.530305555556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45955.530305555556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45955.530305555556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45955.530305555556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45955.530305555556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45955.530305555556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45955.530305555556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45955.530305555556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45955.530305555556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45955.530305555556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45955.530305555556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45955.530305555556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45955.530305555556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45955.530305555556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45955.530305555556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45955.530305555556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45955.530305555556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45955.530305555556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45955.530305555556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45955.530305555556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45955.530305555556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45955.530305555556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45955.530305555556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45955.530305555556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45955.530305555556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45955.530305555556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45955.530305555556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45955.530305555556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45955.530305555556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45955.530305555556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45955.530305555556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45955.530305555556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45955.530305555556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45955.530305555556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45955.530305555556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45955.530305555556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45955.530305555556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45955.530305555556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45955.530305555556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45955.530305555556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45955.530305555556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45955.530305555556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45955.530305555556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45955.530305555556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45955.530305555556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45955.530305555556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45955.530305555556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45955.530305555556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45955.530305555556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45955.530305555556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45955.530305555556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45955.530305555556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45955.530305555556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45955.530305555556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45955.530305555556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45955.530305555556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45955.530305555556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45955.530305555556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45955.530305555556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45955.530305555556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45955.530305555556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45955.530305555556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45955.530305555556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45955.530305555556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45955.530305555556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45955.530305555556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45955.530305555556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45955.530305555556</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45955.530305555556</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5.5143750003480818E-2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45955.530305787041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45955.530305787041</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45955.530305787041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45955.530305787041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45955.530305787041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45955.530305787041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45955.530305787041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45955.530305787041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45955.530305787041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45955.530305787041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45955.530305787041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45955.530305787041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45955.530305787041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45955.530305787041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45955.530305787041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45955.530305787041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45955.530305787041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45955.530305787041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45955.530305787041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45955.530305787041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45955.530305787041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45955.530305787041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45955.530305787041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45955.530305787041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45955.530305787041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45955.530305787041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45955.530305787041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45955.530305787041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45955.530305787041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45955.530305787041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45955.530305787041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45955.530305787041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45955.530305787041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45955.530305787041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45955.530305787041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45955.530305787041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45955.530305787041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45955.530305787041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45955.530305787041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45955.530305787041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45955.530305787041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45955.530305787041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45955.530305787041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45955.530305787041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45955.530305787041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45955.530305787041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45955.530305787041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45955.530305787041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45955.530305787041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45955.530305787041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45955.530305787041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45955.530305787041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45955.530305787041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45955.530305787041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45955.530305787041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45955.530305787041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45955.530305787041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45955.530305787041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45955.530305787041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45955.530305787041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45955.530305787041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45955.530305787041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45955.530305787041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45955.530305787041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45955.530305787041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45955.530305787041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45955.530305787041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45955.530305787041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45955.530305787041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45955.530305787041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45955.530305787041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45955.530305787041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45955.530305787041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45955.530305787041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45955.530305787041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45955.530305787041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45955.530305787041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45955.530305787041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45955.530305787041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45955.530305787041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45955.530305787041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45955.530305787041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45955.530305787041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45955.530305787041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45955.530305787041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45955.530305787041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45955.530305787041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45955.530305787041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45955.530305787041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45955.530305787041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45955.530305787041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45955.530305787041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45955.530305787041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45955.530305787041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45955.530305787041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45955.530305787041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45955.530305787041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45955.530305787041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45955.530305787041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45955.530305787041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45955.530305787041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45955.530305787041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45955.530305787041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45955.530305787041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45955.530305787041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45955.530305787041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45955.530305787041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45955.530305787041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45955.530305787041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45955.530305787041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45955.530305787041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45955.530305787041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45955.530305787041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45955.530305787041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45955.530305787041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45955.530305787041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45955.530305787041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45955.530305787041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45955.530305787041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45955.530305787041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45955.530305787041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45955.530305787041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45955.530305787041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45955.530305787041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45955.530305787041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45955.530305787041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45955.530305787041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45955.530305787041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45955.530305787041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45955.530305787041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45955.530305787041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45955.530305787041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45955.530305787041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45955.530305787041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45955.530305787041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45955.530305787041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45955.530305787041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45955.530305787041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45955.530305787041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45955.530305787041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45955.530305787041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45955.530305787041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45955.530305787041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45955.530305787041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45955.530305787041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45955.530305787041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45955.530305787041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45955.530305787041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45955.530305787041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45955.530305787041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45955.530305787041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45955.530305787041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45955.530305787041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45955.530305787041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45955.530305787041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45955.530305787041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45955.530305787041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45955.530305787041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45955.530305787041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45955.530305787041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45955.530305787041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45955.530305787041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45955.530305787041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45955.530305787041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45955.530305787041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45955.530305787041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45955.530305787041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45955.530305787041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45955.530305787041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45955.530305787041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45955.530305787041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45955.530305787041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45955.530305787041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45955.530305787041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45955.530305787041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45955.530305787041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45955.530305787041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45955.530305787041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45955.530305787041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45955.530305787041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45955.530305787041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45955.530305787041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45955.530305787041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45955.530305787041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45955.530305787041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45955.530305787041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45955.530305787041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45955.530305787041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45955.530305787041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45955.530305787041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45955.530305787041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45955.530305787041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45955.530305787041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45955.530305787041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45955.530305787041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45955.530305787041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45955.530305787041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45955.530305787041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45955.530305787041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45955.530305787041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45955.530305787041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45955.530305787041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45955.530305787041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45955.530305787041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45955.530305787041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45955.530305787041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45955.530305787041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45955.530305787041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45955.530305787041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45955.530305787041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45955.530305787041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45955.530305787041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45955.530305787041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45955.530305787041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45955.530305787041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45955.530305787041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45955.530305787041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45955.530305787041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45955.530305787041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45955.530305787041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45955.530305787041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45955.530305787041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45955.530305787041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45955.530305787041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45955.530305787041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45955.530305787041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45955.530305787041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45955.530305787041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45955.530305787041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45955.530305787041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45955.530305787041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45955.530305787041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45955.530305787041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45955.530305787041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45955.530305787041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45955.530305787041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45955.530305787041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45955.530305787041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45955.530305787041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45955.530305787041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45955.530305787041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45955.530305787041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45955.530305787041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45955.530305787041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45955.530305787041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45955.530305787041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45955.530305787041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45955.530305787041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45955.530305787041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45955.530305787041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45955.530305787041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45955.530305787041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45955.530305787041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45955.530305787041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45955.530305787041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45955.530305787041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45955.530305787041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45955.530305787041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45955.530305787041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45955.530305787041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45955.530305787041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45955.530305787041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45955.530305787041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45955.530305902779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45955.530305902779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45955.530305902779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45955.530305902779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45955.530305902779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45955.530305902779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45955.530305902779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45955.530305902779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45955.530305902779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45955.530305902779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45955.530305902779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45955.530305902779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45955.530305902779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45955.530305902779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45955.530305902779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45955.530305902779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45955.530305902779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45955.530305902779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45955.530305902779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45955.530305902779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45955.530305902779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45955.530305902779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45955.530305902779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45955.530305902779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45955.530305902779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45955.530305902779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45955.530305902779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45955.530305902779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45955.530305902779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45955.530305902779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45955.530305902779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45955.530305902779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45955.530305902779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45955.530305902779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45955.530305902779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45955.530305902779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45955.530305902779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45955.530305902779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45955.530305902779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45955.530305902779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45955.530305902779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45955.530305902779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45955.530305902779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45955.530305902779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45955.530305902779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45955.530305902779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45955.530305902779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45955.530305902779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45955.530305902779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45955.530305902779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45955.530305902779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45955.530305902779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45955.530305902779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45955.530305902779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45955.530305902779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45955.530305902779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45955.530305902779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45955.530305902779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45955.530305902779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45955.530305902779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45955.530305902779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45955.530305902779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45955.530305902779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45955.530305902779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45955.530305902779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45955.530305902779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45955.530305902779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45955.530305902779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45955.530305902779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45955.530305902779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45955.530305902779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45955.530305902779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45955.530305902779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45955.530305902779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45955.530305902779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45955.530305902779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45955.530305902779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45955.530305902779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45955.530305902779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45955.530305902779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45955.530305902779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45955.530305902779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45955.530305902779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45955.530305902779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45955.530305902779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45955.530305902779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45955.530305902779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45955.530305902779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45955.530305902779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45955.530305902779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45955.530305902779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45955.530305902779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45955.530305902779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45955.530305902779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45955.530305902779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45955.530305902779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45955.530305902779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45955.530305902779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45955.530305902779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45955.530305902779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45955.530305902779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45955.530305902779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45955.530305902779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45955.530305902779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45955.530305902779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45955.530305902779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45955.530305902779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45955.530305902779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45955.530305902779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45955.530305902779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45955.530305902779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45955.530305902779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45955.530305902779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45955.530305902779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45955.530305902779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45955.530305902779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45955.530305902779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45955.530305902779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45955.530305902779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45955.530305902779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45955.530305902779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45955.530305902779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45955.530305902779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45955.530305902779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45955.530305902779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45955.530305902779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45955.530305902779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45955.530305902779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45955.530305902779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45955.530305902779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45955.530305902779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45955.530305902779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45955.530305902779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45955.530305902779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45955.530305902779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45955.530305902779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45955.530305902779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45955.530305902779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45955.530305902779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45955.530305902779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45955.530305902779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45955.530305902779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45955.530305902779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45955.530305902779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45955.530305902779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45955.530305902779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45955.530305902779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45955.530305902779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45955.530305902779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45955.530305902779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45955.530305902779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45955.530305902779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45955.530305902779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45955.530305902779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45955.530305902779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45955.530305902779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45955.530305902779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45955.530305902779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45955.530305902779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45955.530305902779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45955.530305902779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45955.530305902779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45955.530305902779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45955.530305902779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45955.530305902779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45955.530305902779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45955.530305902779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45955.530305902779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45955.530305902779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45955.530305902779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45955.530305902779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45955.530305902779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45955.530305902779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45955.530305902779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45955.530305902779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45955.530305902779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45955.530305902779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45955.530305902779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45955.530305902779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45955.530305902779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45955.530305902779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45955.530305902779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45955.530305902779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45955.530305902779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45955.530305902779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45955.530305902779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45955.530305902779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45955.530305902779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45955.530305902779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45955.530305902779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45955.530305902779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45955.530305902779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45955.530305902779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45955.530305902779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45955.530305902779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45955.530305902779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45955.530305902779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45955.530305902779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45955.530305902779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45955.530305902779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45955.530305902779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45955.530305902779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45955.530305902779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45955.530305902779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45955.530305902779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45955.530305902779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45955.530305902779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45955.530305902779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45955.530305902779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45955.530305902779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45955.530305902779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45955.530305902779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45955.530305902779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45955.530305902779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45955.530305902779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45955.530305902779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45955.530305902779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45955.530305902779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45955.530305902779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45955.530305902779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45955.530305902779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45955.530305902779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45955.530305902779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45955.530305902779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45955.530305902779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45955.530305902779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45955.530305902779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45955.530305902779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45955.530305902779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45955.530305902779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45955.530305902779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45955.530305902779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45955.530305902779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45955.530305902779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45955.530305902779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45955.530305902779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45955.530305902779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45955.530305902779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45955.530305902779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45955.530305902779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45955.530305902779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45955.530305902779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45955.530305902779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45955.530305902779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45955.530305902779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45955.530305902779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45955.530305902779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45955.530305902779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45955.530305902779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45955.530305902779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45955.530305902779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45955.530305902779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45955.530305902779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45955.530305902779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45955.530305902779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45955.530305902779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45955.530305902779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45955.530305902779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45955.530305902779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45955.530305902779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45955.530305902779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45955.530305902779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45955.530305902779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45955.530305902779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45955.530305902779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45955.530305902779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45955.530305902779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45955.530305902779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45955.530305902779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45955.530305902779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45955.530305902779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45955.530305902779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45955.530305902779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45955.530305902779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45955.530305902779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45955.530305902779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45955.530305902779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45955.530305902779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45955.530305902779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45955.530305902779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45955.530305902779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45955.530305902779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45955.530305902779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45955.530305902779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45955.530305902779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45955.530305902779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45955.530305902779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45955.530305902779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45955.530305902779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45955.530305902779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45955.530305902779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45955.530305902779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45955.530305902779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45955.530305902779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45955.530305902779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45955.530305902779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45955.530305902779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45955.530305902779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45955.530305902779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45955.530305902779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45955.530305902779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45955.530305902779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45955.530305902779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45955.530305902779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45955.530305902779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45955.530305902779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45955.530305902779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45955.530305902779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45955.530305902779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45955.530305902779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45955.530305902779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45955.530305902779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45955.530305902779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45955.530305902779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45955.530305902779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45955.530305902779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45955.530305902779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45955.530305902779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45955.530305902779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45955.530305902779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45955.530305902779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45955.530305902779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45955.530305902779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45955.530305902779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45955.530305902779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45955.530305902779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45955.530305902779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45955.530305902779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45955.530305902779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45955.530305902779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45955.530305902779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45955.530305902779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45955.530305902779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45955.530305902779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45955.530305902779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45955.530305902779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45955.530305902779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45955.530305902779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45955.530305902779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45955.530305902779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45955.530305902779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45955.530305902779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45955.530305902779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45955.530305902779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45955.530305902779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45955.530305902779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45955.530305902779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45955.530305902779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45955.530305902779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45955.530305902779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45955.530305902779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45955.530305902779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45955.530305902779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45955.530305902779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45955.530305902779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45955.530305902779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45955.530305902779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45955.530305902779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45955.530305902779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45955.530305902779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45955.530305902779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45955.530305902779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45955.530305902779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45955.530305902779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45955.530305902779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45955.530305902779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45955.530305902779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45955.530305902779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45955.530305902779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45955.530305902779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45955.530305902779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45955.530305902779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45955.530305902779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45955.530305902779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45955.530305902779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45955.530305902779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45955.530305902779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45955.530305902779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45955.530305902779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45955.530305902779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45955.530305902779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45955.530305902779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45955.530305902779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45955.530305902779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45955.530305902779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45955.530305902779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45955.530305902779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45955.530305902779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45955.530305902779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45955.530305902779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45955.530305902779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45955.530305902779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45955.530305902779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45955.530305902779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45955.530305902779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45955.530305902779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45955.530305902779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45955.530305902779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45955.530305902779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45955.530305902779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45955.530305902779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45955.530305902779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45955.530305902779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45955.530305902779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45955.530305902779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45955.530305902779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45955.530305902779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45955.530305902779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45955.530305902779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45955.530305902779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45955.530305902779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45955.530305902779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45955.530305902779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45955.530305902779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45955.530305902779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45955.530305902779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45955.530305902779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45955.530305902779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45955.530305902779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45955.530305902779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45955.530305902779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45955.530305902779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45955.530305902779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45955.530305902779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45955.530305902779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45955.530305902779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45955.530305902779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45955.530305902779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45955.530305902779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45955.530305902779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45955.530305902779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45955.530305902779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45955.530305902779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45955.530305902779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45955.530305902779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45955.530305902779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45955.530305902779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45955.530305902779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45955.530305902779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45955.530305902779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45955.530305902779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45955.530305902779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45955.530305902779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45955.530305902779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45955.530305902779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45955.530305902779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45955.530305902779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45955.530305902779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45955.530305902779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45955.530305902779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45955.530305902779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45955.530305902779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45955.530305902779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45955.530305902779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45955.530305902779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45955.530305902779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45955.530305902779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45955.530305902779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45955.530305902779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45955.530305902779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45955.530305902779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45955.530305902779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45955.530305902779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45955.530305902779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45955.530305902779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45955.530305902779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45955.530305902779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45955.530305902779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45955.530305902779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45955.530305902779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45955.530305902779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45955.530305902779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45955.530305902779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45955.530305902779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45955.530305902779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45955.530305902779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45955.530305902779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45955.530305902779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45955.530305902779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45955.530305902779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45955.530305902779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45955.530305902779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45955.530305902779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45955.530305902779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45955.530305902779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45955.530305902779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45955.530305902779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45955.530305902779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45955.530305902779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45955.530305902779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45955.530305902779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45955.530305902779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45955.530305902779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45955.530305902779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45955.530305902779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45955.530305902779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45955.530305902779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45955.530305902779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45955.530305902779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45955.530305902779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45955.530305902779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45955.530305902779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45955.530305902779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45955.530305902779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45955.530305902779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45955.530305902779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45955.530305902779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45955.530305902779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45955.530305902779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45955.530305902779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45955.530305902779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45955.530305902779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45955.530305902779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45955.530305902779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45955.530305902779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45955.530305902779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45955.530305902779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45955.530305902779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45955.530305902779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45955.530305902779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45955.530305902779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45955.530305902779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45955.530305902779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45955.530305902779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45955.530305902779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45955.530305902779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45955.530305902779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45955.530305902779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45955.530305902779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45955.530305902779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45955.530305902779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45955.530305902779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45955.530305902779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45955.530305902779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45955.530305902779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45955.530305902779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45955.530305902779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45955.530305902779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45955.530305902779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45955.530305902779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45955.530305902779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45955.530305902779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45955.530305902779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45955.530305902779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45955.530305902779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45955.530305902779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45955.530305902779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45955.530305902779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45955.530305902779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45955.530305902779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45955.530305902779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45955.530305902779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45955.530305902779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45955.530305902779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45955.530305902779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45955.530305902779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45955.530305902779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45955.530305902779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45955.530305902779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45955.530305902779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45955.530305902779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45955.530305902779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45955.530305902779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45955.530305902779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45955.530305902779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45955.530305902779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45955.530305902779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45955.530305902779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45955.530305902779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45955.530305902779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45955.530305902779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45955.530305902779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45955.530305902779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45955.530305902779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45955.530305902779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45955.530305902779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45955.530305902779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45955.530305902779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45955.530305902779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45955.530305902779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45955.530305902779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45955.530305902779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45955.530305902779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45955.530305902779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45955.530305902779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45955.530305902779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45955.530305902779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45955.530305902779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45955.530305902779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45955.530305902779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45955.530305902779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45955.530305902779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45955.530305902779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45955.530305902779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45955.530305902779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45955.530305902779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45955.530305902779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45955.530305902779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45955.530305902779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45955.530305902779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45955.530305902779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45955.530305902779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45955.530305902779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45955.530305902779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45955.530305902779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45955.530305902779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45955.530305902779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45955.530305902779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45955.530305902779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45955.530305902779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45955.530305902779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45955.530305902779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45955.530305902779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45955.530305902779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45955.530305902779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45955.530305902779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45955.530305902779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45955.530305902779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45955.530305902779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45955.530305902779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45955.530305902779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45955.530305902779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45955.530305902779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45955.530305902779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45955.530305902779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45955.530305902779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45955.530305902779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45955.530305902779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45955.530305902779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45955.530305902779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45955.530305902779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45955.530305902779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45955.530305902779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45955.530305902779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45955.530305902779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45955.530305902779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45955.530305902779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45955.530305902779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45955.530305902779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45955.530305902779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45955.530305902779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45955.530305902779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45955.530305902779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45955.530305902779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45955.530305902779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45955.530305902779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45955.530305902779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45955.530305902779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45955.530305902779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45955.530305902779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45955.530305902779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45955.530305902779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45955.530305902779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45955.530305902779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45955.530305902779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45955.530305902779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45955.530305902779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45955.530305902779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45955.530305902779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45955.530305902779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45955.530305902779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45955.530305902779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45955.530305902779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45955.530305902779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45955.530305902779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45955.530305902779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45955.530305902779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45955.530305902779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45955.530305902779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45955.530305902779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45955.530305902779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45955.530305902779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45955.530305902779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45955.530305902779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45955.530305902779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45955.530305902779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45955.530305902779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45955.530305902779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45955.530305902779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45955.530305902779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45955.530305902779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45955.530305902779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45955.530305902779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45955.530305902779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45955.530305902779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45955.530305902779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45955.530305902779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45955.530305902779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45955.530305902779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45955.530305902779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45955.530305902779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45955.530305902779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45955.530305902779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45955.530305902779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45955.530305902779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45955.530305902779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45955.530305902779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45955.530305902779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45955.530305902779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45955.530305902779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45955.530305902779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45955.530305902779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45955.530305902779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45955.530305902779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45955.530305902779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45955.530305902779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45955.530305902779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45955.530305902779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45955.530305902779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45955.530305902779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45955.530305902779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45955.530305902779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45955.530305902779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45955.530305902779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45955.530305902779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45955.530305902779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45955.530305902779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45955.530305902779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45955.530305902779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45955.530305902779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45955.530305902779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45955.530305902779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45955.530305902779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45955.530305902779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45955.530305902779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45955.530305902779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45955.530305902779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45955.530305902779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45955.530305902779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45955.530305902779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45955.530305902779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45955.530305902779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45955.530305902779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45955.530305902779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45955.530305902779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45955.530305902779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45955.530305902779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45955.530305902779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45955.530305902779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45955.530305902779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45955.530305902779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45955.530305902779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45955.530305902779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45955.530305902779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45955.530305902779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45955.530305902779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45955.530305902779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45955.530305902779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45955.530305902779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45955.530305902779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45955.530305902779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45955.530305902779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45955.530305902779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45955.530305902779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45955.530305902779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45955.530305902779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45955.530305902779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45955.530305902779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45955.530305902779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45955.530305902779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45955.530305902779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45955.530305902779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45955.530305902779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45955.530305902779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45955.530305902779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45955.530305902779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45955.530305902779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45955.530305902779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45955.530305902779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45955.530305902779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45955.530305902779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45955.530305902779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45955.530305902779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45955.530305902779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45955.530305902779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45955.530305902779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45955.530305902779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45955.530305902779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45955.530305902779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45955.530305902779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45955.530305902779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45955.530305902779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45955.530305902779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45955.530305902779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45955.530305902779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45955.530305902779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45955.530305902779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45955.530305902779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45955.530305902779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45955.530305902779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45955.530305902779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45955.530305902779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45955.530305902779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45955.530305902779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45955.530305902779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45955.530305902779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45955.530305902779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45955.530305902779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45955.530305902779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45955.530305902779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45955.530305902779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45955.530305902779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45955.530305902779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45955.530305902779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45955.530305902779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45955.530305902779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45955.530305902779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45955.530305902779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45955.530305902779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45955.530305902779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45955.530305902779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45955.530305902779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45955.530305902779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45955.530305902779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45955.530305902779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45955.530305902779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45955.530305902779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45955.530305902779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45955.530305902779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45955.530305902779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45955.530305902779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45955.530305902779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45955.530305902779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45955.530305902779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45955.530305902779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45955.530305902779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45955.530305902779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45955.530305902779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45955.530305902779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45955.530305902779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45955.530305902779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45955.530305902779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45955.530305902779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45955.530305902779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45955.530305902779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45955.530305902779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45955.530305902779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45955.530305902779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45955.530305902779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45955.530305902779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45955.530305902779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45955.530305902779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45955.530305902779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45955.530305902779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45955.530305902779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45955.530305902779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45955.530305902779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45955.530305902779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45955.530305902779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45955.530305902779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45955.530305902779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45955.530305902779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45955.530305902779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45955.530305902779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45955.530305902779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45955.530305902779</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6"/>
  <sheetViews>
    <sheetView tabSelected="1" workbookViewId="0">
      <selection activeCell="D14" sqref="D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252.04958819444437</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1.8955835648157517</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0.19280578703910578</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1</v>
      </c>
      <c r="D5" s="122" t="s">
        <v>36387</v>
      </c>
      <c r="E5" s="99" t="s">
        <v>38998</v>
      </c>
      <c r="F5" s="124">
        <v>45955.47152777778</v>
      </c>
      <c r="G5" s="125">
        <f ca="1">IFERROR(NOW()-F5,"")</f>
        <v>5.8778009261004627E-2</v>
      </c>
      <c r="H5" s="124">
        <v>45955.465914351851</v>
      </c>
      <c r="I5" s="120" t="str">
        <f>IFERROR(VLOOKUP(D5,DB!A:F,6,0),"")</f>
        <v>Generator-SG</v>
      </c>
      <c r="J5" s="120" t="str">
        <f>IFERROR(VLOOKUP(D5,DB!A:G,7,0),"")</f>
        <v>No BB Shifted</v>
      </c>
      <c r="K5" s="126" t="s">
        <v>39097</v>
      </c>
      <c r="L5" s="122" t="str">
        <f>IFERROR(VLOOKUP(D5,DB!A:I,9,0),"")</f>
        <v>Latis</v>
      </c>
    </row>
    <row r="6" spans="1:16" ht="15" customHeight="1">
      <c r="A6" s="120"/>
      <c r="B6" s="120" t="str">
        <f>IFERROR(VLOOKUP(D6,DB!A:K,11,0),"")</f>
        <v/>
      </c>
      <c r="C6" s="121"/>
      <c r="D6" s="122"/>
      <c r="E6" s="99"/>
      <c r="F6" s="124"/>
      <c r="G6" s="125">
        <f ca="1">IFERROR(NOW()-F6,"")</f>
        <v>45955.530305787041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45955.530305787041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45955.530305787041</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45955.530305787041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45955.530305787041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45955.530305787041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45955.530305787041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45955.530305787041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45955.530305787041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45955.530305787041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45955.530305787041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45955.530305787041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45955.530305787041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70"/>
      <c r="E19" s="123"/>
      <c r="F19" s="124"/>
      <c r="G19" s="125">
        <f ca="1">IFERROR(NOW()-F19,"")</f>
        <v>45955.530305787041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45955.530305787041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45955.530305787041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70"/>
      <c r="E22" s="123"/>
      <c r="F22" s="124"/>
      <c r="G22" s="125">
        <f ca="1">IFERROR(NOW()-F22,"")</f>
        <v>45955.530305787041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45955.530305787041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45955.530305787041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45955.530305787041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45955.530305787041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94"/>
      <c r="E27" s="123"/>
      <c r="F27" s="124"/>
      <c r="G27" s="125">
        <f ca="1">IFERROR(NOW()-F27,"")</f>
        <v>45955.530305787041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45955.530305787041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45955.530305787041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45955.530305787041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45955.530305787041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45955.530305787041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45955.530305787041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45955.530305787041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45955.530305787041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45955.530305787041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45955.530305787041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45955.530305787041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45955.530305787041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45955.530305787041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45955.530305787041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45955.530305787041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45955.530305787041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45955.530305787041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45955.530305787041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45955.530305787041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45955.530305787041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45955.530305787041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45955.530305787041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45955.530305787041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45955.530305787041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45955.530305787041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45955.530305787041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45955.530305787041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45955.530305787041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45955.530305787041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45955.530305787041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45955.530305787041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45955.530305787041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45955.530305787041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45955.530305787041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45955.530305787041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45955.530305787041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45955.530305787041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45955.530305787041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45955.530305787041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45955.530305787041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45955.530305787041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45955.530305787041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45955.530305787041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45955.530305787041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45955.530305787041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45955.530305787041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45955.530305787041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45955.530305787041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45955.530305787041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45955.530305787041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45955.530305787041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45955.530305787041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45955.530305787041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45955.530305787041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45955.530305787041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45955.530305787041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45955.530305787041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45955.530305787041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45955.530305787041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45955.530305787041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45955.530305787041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45955.530305787041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45955.530305787041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45955.530305787041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45955.530305787041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45955.530305787041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45955.530305787041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45955.530305787041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45955.530305787041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45955.530305787041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45955.530305787041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45955.530305787041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45955.530305787041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45955.530305787041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45955.530305787041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45955.530305787041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45955.530305787041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45955.530305787041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45955.530305787041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45955.530305787041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45955.530305787041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45955.530305787041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45955.530305787041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45955.530305787041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45955.530305787041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45955.530305787041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45955.530305787041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45955.530305787041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45955.530305787041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45955.530305787041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45955.530305787041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45955.530305787041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45955.530305787041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45955.530305787041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45955.530305787041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45955.530305787041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45955.530305787041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45955.530305787041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45955.530305787041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45955.530305787041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45955.530305787041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45955.530305787041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45955.530305787041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45955.530305787041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45955.530305787041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45955.530305787041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45955.530305787041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45955.530305787041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45955.530305787041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45955.530305787041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45955.530305787041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45955.530305787041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45955.530305787041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45955.530305787041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45955.530305787041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45955.530305787041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45955.530305787041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45955.530305787041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45955.530305787041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45955.530305787041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45955.530305787041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45955.530305787041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45955.530305787041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45955.530305787041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45955.530305787041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45955.530305787041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45955.530305787041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45955.530305787041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45955.530305787041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45955.530305787041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45955.530305787041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45955.530305787041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45955.530305787041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45955.530305787041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45955.530305787041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45955.530305787041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45955.530305787041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45955.530305787041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45955.530305787041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45955.530305787041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45955.530305787041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45955.530305787041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45955.530305787041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45955.530305787041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45955.530305787041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45955.530305787041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45955.530305787041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45955.530305787041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45955.530305787041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45955.530305787041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45955.530305787041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45955.530305787041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45955.530305787041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45955.530305787041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45955.530305787041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45955.530305787041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45955.530305787041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45955.530305787041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45955.530305787041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45955.530305787041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45955.530305787041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45955.530305787041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45955.530305787041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45955.530305787041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45955.530305787041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45955.530305787041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45955.530305787041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45955.530305787041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45955.530305787041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45955.530305787041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45955.530305787041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45955.530305787041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45955.530305787041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45955.530305787041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45955.530305787041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45955.530305787041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45955.530305787041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45955.530305787041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45955.530305787041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45955.530305787041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45955.530305787041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45955.530305787041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45955.530305787041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45955.530305787041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45955.530305787041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45955.530305787041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45955.530305787041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45955.530305787041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45955.530305787041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45955.530305787041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45955.530305787041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45955.530305787041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45955.530305787041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45955.530305787041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45955.530305787041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45955.530305787041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45955.530305787041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45955.530305787041</v>
      </c>
      <c r="H225" s="124"/>
      <c r="I225" s="120" t="str">
        <f>IFERROR(VLOOKUP(D225,DB!A:F,6,0),"")</f>
        <v/>
      </c>
      <c r="J225" s="120" t="str">
        <f>IFERROR(VLOOKUP(D225,DB!A:G,7,0),"")</f>
        <v/>
      </c>
      <c r="K225" s="126"/>
      <c r="L225" s="122" t="str">
        <f>IFERROR(VLOOKUP(D225,DB!A:I,9,0),"")</f>
        <v/>
      </c>
    </row>
    <row r="226" spans="1:12" ht="15" customHeight="1">
      <c r="A226" s="127"/>
      <c r="B226" s="127" t="str">
        <f>IFERROR(VLOOKUP(D226,DB!A:K,11,0),"")</f>
        <v/>
      </c>
      <c r="C226" s="128"/>
      <c r="D226" s="129"/>
      <c r="E226" s="130"/>
      <c r="F226" s="131"/>
      <c r="G226" s="132">
        <f ca="1">IFERROR(NOW()-F226,"")</f>
        <v>45955.530305787041</v>
      </c>
      <c r="H226" s="131"/>
      <c r="I226" s="127" t="str">
        <f>IFERROR(VLOOKUP(D226,DB!A:F,6,0),"")</f>
        <v/>
      </c>
      <c r="J226" s="127" t="str">
        <f>IFERROR(VLOOKUP(D226,DB!A:G,7,0),"")</f>
        <v/>
      </c>
      <c r="K226" s="133"/>
      <c r="L226" s="129" t="str">
        <f>IFERROR(VLOOKUP(D226,DB!A:I,9,0),"")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63.69824560185225</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29.341428472223924</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6.8691946759281564</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9.0671296275104396E-3</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45955.530305555556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45955.530305555556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45955.530305555556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45955.530305555556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45955.530305555556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45955.530305555556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45955.530305555556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45955.530305555556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45955.530305555556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45955.530305555556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45955.530305555556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45955.530305555556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45955.530305555556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45955.530305555556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45955.530305555556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45955.530305555556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45955.530305555556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45955.530305555556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45955.530305555556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45955.530305555556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45955.530305555556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45955.530305555556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45955.530305555556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45955.530305555556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45955.530305555556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45955.530305555556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45955.530305555556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45955.530305555556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45955.530305555556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45955.530305555556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45955.530305555556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45955.530305555556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45955.530305555556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45955.530305555556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45955.530305555556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45955.530305555556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45955.530305555556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45955.530305555556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45955.530305555556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45955.530305555556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45955.530305555556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45955.530305555556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45955.530305555556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45955.530305555556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45955.530305555556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45955.530305555556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45955.530305555556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45955.530305555556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45955.530305555556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45955.530305555556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45955.530305555556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45955.530305555556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45955.530305555556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45955.530305555556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45955.530305555556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45955.530305555556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45955.530305555556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45955.530305555556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45955.530305555556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45955.530305555556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45955.530305555556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45955.530305555556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45955.530305555556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45955.530305555556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45955.530305555556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45955.530305555556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45955.530305555556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45955.530305555556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45955.530305555556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45955.530305555556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45955.530305555556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45955.530305555556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45955.530305555556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45955.530305555556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45955.530305555556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45955.530305555556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45955.530305555556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45955.530305555556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45955.530305555556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45955.530305555556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45955.530305555556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45955.530305555556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45955.530305555556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45955.530305555556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45955.530305555556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45955.530305555556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45955.530305555556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45955.530305555556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45955.530305555556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45955.530305555556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45955.530305555556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45955.530305555556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45955.530305555556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45955.530305555556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45955.530305555556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45955.530305555556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45955.530305555556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45955.530305555556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45955.530305555556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45955.530305555556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45955.530305555556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45955.530305555556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45955.530305555556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45955.530305555556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45955.530305555556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45955.530305555556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45955.530305555556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45955.530305555556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45955.530305555556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45955.530305555556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45955.530305555556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45955.530305555556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45955.530305555556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45955.530305555556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45955.530305555556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45955.530305555556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45955.530305555556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45955.530305555556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45955.530305555556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45955.530305555556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45955.530305555556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45955.530305555556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45955.530305555556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45955.530305555556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45955.530305555556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45955.530305555556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45955.530305555556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45955.530305555556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45955.530305555556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45955.530305555556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45955.530305555556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45955.530305555556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45955.530305555556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45955.530305555556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45955.530305555556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45955.530305555556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45955.530305555556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45955.530305555556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45955.530305555556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45955.530305555556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45955.530305555556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45955.530305555556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45955.530305555556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45955.530305555556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45955.530305555556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45955.530305555556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45955.530305555556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45955.530305555556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45955.530305555556</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45955.530305555556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45955.530305555556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45955.530305555556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45955.530305555556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45955.530305555556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45955.530305555556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45955.530305555556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45955.530305555556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45955.530305555556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45955.530305555556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45955.530305555556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45955.530305555556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45955.530305555556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45955.530305555556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45955.530305555556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45955.530305555556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45955.530305555556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45955.530305555556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45955.530305555556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45955.530305555556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45955.530305555556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45955.530305555556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45955.530305555556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45955.530305555556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45955.530305555556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45955.530305555556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45955.530305555556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45955.530305555556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45955.530305555556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45955.530305555556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45955.530305555556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45955.530305555556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45955.530305555556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45955.530305555556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45955.530305555556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45955.530305555556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45955.530305555556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45955.530305555556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45955.530305555556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45955.530305555556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45955.530305555556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45955.530305555556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45955.530305555556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45955.530305555556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45955.530305555556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45955.530305555556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45955.530305555556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45955.530305555556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45955.530305555556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45955.530305555556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45955.530305555556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45955.530305555556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45955.530305555556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45955.530305555556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45955.530305555556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45955.530305555556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45955.530305555556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45955.530305555556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45955.530305555556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45955.530305555556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45955.530305555556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45955.530305555556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45955.530305555556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45955.530305555556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45955.530305555556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45955.530305555556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45955.530305555556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45955.530305555556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45955.530305555556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45955.530305555556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45955.530305555556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45955.530305555556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45955.530305555556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45955.530305555556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45955.530305555556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45955.530305555556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45955.530305555556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45955.530305555556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45955.530305555556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45955.530305555556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45955.530305555556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45955.530305555556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45955.530305555556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45955.530305555556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45955.530305555556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45955.530305555556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45955.530305555556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45955.530305555556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45955.530305555556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45955.530305555556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45955.530305555556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45955.530305555556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45955.530305555556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45955.530305555556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45955.530305555556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45955.530305555556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45955.530305555556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45955.530305555556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45955.530305555556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45955.530305555556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45955.530305555556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45955.530305555556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45955.530305555556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45955.530305555556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45955.530305555556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45955.530305555556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45955.530305555556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45955.530305555556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45955.530305555556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45955.530305555556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45955.530305555556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45955.530305555556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45955.530305555556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45955.530305555556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45955.530305555556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45955.530305555556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45955.530305555556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45955.530305555556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45955.530305555556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45955.530305555556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45955.530305555556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45955.530305555556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45955.530305555556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45955.530305555556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45955.530305555556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45955.530305555556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45955.530305555556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45955.530305555556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45955.530305555556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45955.530305555556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45955.530305555556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45955.530305555556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45955.530305555556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45955.530305555556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45955.530305555556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45955.530305555556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45955.530305555556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45955.530305555556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45955.530305555556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45955.530305555556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45955.530305555556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45955.530305555556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45955.530305555556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45955.530305555556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45955.530305555556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45955.530305555556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45955.530305555556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45955.530305555556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45955.530305555556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45955.530305555556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45955.530305555556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45955.530305555556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45955.530305555556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45955.530305555556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45955.530305555556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45955.530305555556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45955.530305555556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45955.530305555556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45955.530305555556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45955.530305555556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45955.530305555556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45955.530305555556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45955.530305555556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45955.530305555556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45955.530305555556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45955.530305555556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45955.530305555556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45955.530305555556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45955.530305555556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45955.530305555556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45955.530305555556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45955.530305555556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45955.530305555556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45955.530305555556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45955.530305555556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45955.530305555556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45955.530305555556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45955.530305555556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45955.530305555556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45955.530305555556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45955.530305555556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45955.530305555556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45955.530305555556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45955.530305555556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45955.530305555556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45955.530305555556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45955.530305555556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45955.530305555556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45955.530305555556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45955.530305555556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45955.530305555556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45955.530305555556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45955.530305555556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45955.530305555556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45955.530305555556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45955.530305555556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45955.530305555556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45955.530305555556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45955.530305555556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45955.530305555556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45955.530305555556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45955.530305555556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45955.530305555556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45955.530305555556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45955.530305555556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45955.530305555556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45955.530305555556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45955.530305555556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45955.530305555556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45955.530305555556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45955.530305555556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45955.530305555556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45955.530305555556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45955.530305555556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45955.530305555556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45955.530305555556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45955.530305555556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45955.530305555556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45955.530305555556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45955.530305555556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45955.530305555556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45955.530305555556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45955.530305555556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45955.530305555556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45955.530305555556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45955.530305555556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45955.530305555556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45955.530305555556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45955.530305555556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45955.530305555556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45955.530305555556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45955.530305555556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45955.530305555556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45955.530305555556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45955.530305555556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45955.530305555556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45955.530305555556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45955.530305555556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45955.530305555556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45955.530305555556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45955.530305555556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45955.530305555556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45955.530305555556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45955.530305555556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45955.530305787041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45955.530305787041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45955.530305787041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45955.530305787041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45955.530305787041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45955.530305787041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45955.530305787041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45955.530305787041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45955.530305787041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45955.530305787041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45955.530305787041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45955.530305787041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45955.530305787041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45955.530305787041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45955.530305787041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45955.530305787041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45955.530305787041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45955.530305787041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45955.530305787041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45955.530305787041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45955.530305787041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45955.530305787041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45955.530305787041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45955.530305787041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45955.530305787041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45955.530305787041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45955.530305787041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45955.530305787041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45955.530305787041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45955.530305787041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45955.530305787041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45955.530305787041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45955.530305787041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45955.530305787041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45955.530305787041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45955.530305787041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45955.530305787041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45955.530305787041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45955.530305787041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45955.530305787041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45955.530305787041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45955.530305787041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45955.530305787041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45955.530305787041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45955.530305787041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45955.530305787041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45955.530305787041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45955.530305787041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45955.530305787041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45955.530305787041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45955.530305787041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45955.530305787041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45955.530305787041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45955.530305787041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45955.530305787041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45955.530305787041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45955.530305787041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45955.530305787041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45955.530305787041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45955.530305787041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45955.530305787041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45955.530305787041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45955.530305787041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45955.530305787041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45955.530305787041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45955.530305787041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45955.530305787041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45955.530305787041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45955.530305787041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45955.530305787041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45955.530305787041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45955.530305787041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45955.530305787041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45955.530305787041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45955.530305787041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45955.530305787041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45955.530305787041</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33255</v>
      </c>
      <c r="E2" s="107"/>
      <c r="F2" s="108"/>
      <c r="G2" s="77">
        <f ca="1">IFERROR(NOW()-F2,"-")</f>
        <v>45955.530305555556</v>
      </c>
      <c r="H2" s="108">
        <v>45955.34646990741</v>
      </c>
      <c r="I2" s="104" t="str">
        <f>IFERROR(VLOOKUP(D2,DB!A:F,6,0),"")</f>
        <v>SCECO</v>
      </c>
      <c r="J2" s="103" t="str">
        <f>IFERROR(VLOOKUP(D2,DB!A:G,7,0),"")</f>
        <v>Vandalized</v>
      </c>
      <c r="K2" s="109" t="s">
        <v>39107</v>
      </c>
      <c r="L2" s="110" t="str">
        <f>IFERROR(VLOOKUP(D2,DB!A:I,9,0),"")</f>
        <v>Latis</v>
      </c>
    </row>
    <row r="3" spans="1:16383" ht="31.5" customHeight="1">
      <c r="A3" s="105"/>
      <c r="B3" s="104" t="str">
        <f>IFERROR(VLOOKUP(D3,DB!A:K,11,0),"")</f>
        <v/>
      </c>
      <c r="C3" s="106"/>
      <c r="D3" s="104"/>
      <c r="E3" s="107"/>
      <c r="F3" s="108"/>
      <c r="G3" s="77">
        <f ca="1">IFERROR(NOW()-F3,"-")</f>
        <v>45955.530305555556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45955.530305555556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45955.530305555556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45955.530305555556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45955.530305555556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45955.530305555556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45955.530305555556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45955.530305555556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45955.530305555556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45955.530305555556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45955.530305555556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45955.530305555556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45955.530305555556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45955.530305555556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45955.530305555556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45955.530305555556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45955.530305555556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45955.530305555556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45955.530305555556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45955.530305555556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45955.530305555556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45955.530305555556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45955.530305555556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45955.530305555556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45955.530305555556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45955.530305555556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45955.530305555556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45955.530305555556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45955.530305555556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45955.530305555556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45955.530305555556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45955.530305555556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45955.530305555556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45955.530305555556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45955.530305555556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45955.530305555556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45955.530305555556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45955.530305555556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45955.530305555556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45955.530305555556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45955.530305555556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45955.530305555556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45955.530305555556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45955.530305555556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45955.530305555556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45955.530305555556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45955.530305555556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45955.530305555556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45955.530305555556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45955.530305555556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45955.530305555556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45955.530305555556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45955.530305555556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45955.530305555556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45955.530305555556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45955.530305555556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45955.530305555556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45955.530305555556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45955.530305555556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45955.530305555556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45955.530305555556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45955.530305555556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45955.530305555556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45955.530305555556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45955.530305555556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45955.530305555556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45955.530305555556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45955.530305555556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45955.530305555556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45955.530305555556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45955.530305555556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45955.530305555556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45955.530305555556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45955.530305555556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45955.530305555556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45955.530305555556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45955.530305555556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45955.530305555556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45955.530305555556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45955.530305555556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45955.530305555556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45955.530305555556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45955.530305555556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45955.530305555556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45955.530305555556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45955.530305555556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45955.530305555556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45955.530305555556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45955.530305555556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45955.530305555556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45955.530305555556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45955.530305555556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45955.530305555556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45955.530305555556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45955.530305555556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45955.530305555556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45955.530305555556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45955.530305555556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45955.530305555556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45955.530305555556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45955.530305555556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45955.530305555556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45955.530305555556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45955.530305555556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45955.530305555556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45955.530305555556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45955.530305555556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45955.530305555556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45955.530305555556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45955.530305555556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45955.530305555556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45955.530305555556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45955.530305555556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45955.530305555556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45955.530305555556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45955.530305555556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45955.530305555556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45955.530305555556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45955.530305555556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45955.530305555556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45955.530305555556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45955.530305555556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45955.530305555556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45955.530305555556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45955.530305555556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45955.530305555556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45955.530305555556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45955.530305555556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45955.530305555556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45955.530305555556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45955.530305555556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45955.530305555556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45955.530305555556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45955.530305555556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45955.530305555556</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2025-10-25T09:44:30Z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